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Energy Auctions\NJ OSW Applications\Our Products\To Post\"/>
    </mc:Choice>
  </mc:AlternateContent>
  <bookViews>
    <workbookView xWindow="0" yWindow="0" windowWidth="28800" windowHeight="12300"/>
  </bookViews>
  <sheets>
    <sheet name="Energy Prices" sheetId="2" r:id="rId1"/>
    <sheet name="Capacity and Class I REC costs" sheetId="4" r:id="rId2"/>
    <sheet name="Escalations for energy prices" sheetId="3" r:id="rId3"/>
  </sheets>
  <calcPr calcId="162913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E13" i="4"/>
  <c r="F13" i="4"/>
  <c r="G13" i="4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F18" i="4"/>
  <c r="D19" i="4"/>
  <c r="E19" i="4"/>
  <c r="F19" i="4"/>
  <c r="D20" i="4"/>
  <c r="E20" i="4"/>
  <c r="F20" i="4"/>
  <c r="D21" i="4"/>
  <c r="E21" i="4"/>
  <c r="F21" i="4"/>
  <c r="D22" i="4"/>
  <c r="E22" i="4"/>
  <c r="F22" i="4"/>
  <c r="D23" i="4"/>
  <c r="E23" i="4"/>
  <c r="F23" i="4"/>
  <c r="D24" i="4"/>
  <c r="E24" i="4"/>
  <c r="F24" i="4"/>
  <c r="D25" i="4"/>
  <c r="E25" i="4"/>
  <c r="F25" i="4"/>
  <c r="D26" i="4"/>
  <c r="E26" i="4"/>
  <c r="F26" i="4"/>
  <c r="D27" i="4"/>
  <c r="E27" i="4"/>
  <c r="F27" i="4"/>
  <c r="D28" i="4"/>
  <c r="E28" i="4"/>
  <c r="F28" i="4"/>
  <c r="D29" i="4"/>
  <c r="E29" i="4"/>
  <c r="F29" i="4"/>
  <c r="D30" i="4"/>
  <c r="E30" i="4"/>
  <c r="F30" i="4"/>
  <c r="D31" i="4"/>
  <c r="E31" i="4"/>
  <c r="F31" i="4"/>
  <c r="D32" i="4"/>
  <c r="E32" i="4"/>
  <c r="F32" i="4"/>
  <c r="D33" i="4"/>
  <c r="E33" i="4"/>
  <c r="F33" i="4"/>
  <c r="D34" i="4"/>
  <c r="E34" i="4"/>
  <c r="F34" i="4"/>
  <c r="D35" i="4"/>
  <c r="E35" i="4"/>
  <c r="F35" i="4"/>
  <c r="D36" i="4"/>
  <c r="E36" i="4"/>
  <c r="F36" i="4"/>
  <c r="D37" i="4"/>
  <c r="E37" i="4"/>
  <c r="F37" i="4"/>
  <c r="D38" i="4"/>
  <c r="E38" i="4"/>
  <c r="F38" i="4"/>
  <c r="D39" i="4"/>
  <c r="E39" i="4"/>
  <c r="F39" i="4"/>
  <c r="E12" i="4"/>
  <c r="F12" i="4"/>
  <c r="G12" i="4"/>
  <c r="D12" i="4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7" i="4"/>
  <c r="B32" i="4"/>
  <c r="B33" i="4" s="1"/>
  <c r="B34" i="4" s="1"/>
  <c r="B35" i="4" s="1"/>
  <c r="B36" i="4" s="1"/>
  <c r="B37" i="4" s="1"/>
  <c r="B38" i="4" s="1"/>
  <c r="B39" i="4" s="1"/>
  <c r="Z8" i="2"/>
  <c r="Z20" i="2" s="1"/>
  <c r="Z32" i="2" s="1"/>
  <c r="Z44" i="2" s="1"/>
  <c r="Z56" i="2" s="1"/>
  <c r="Z68" i="2" s="1"/>
  <c r="Z80" i="2" s="1"/>
  <c r="Z92" i="2" s="1"/>
  <c r="Z104" i="2" s="1"/>
  <c r="Z116" i="2" s="1"/>
  <c r="Z128" i="2" s="1"/>
  <c r="Z140" i="2" s="1"/>
  <c r="Z152" i="2" s="1"/>
  <c r="Z164" i="2" s="1"/>
  <c r="Z176" i="2" s="1"/>
  <c r="Z188" i="2" s="1"/>
  <c r="Z200" i="2" s="1"/>
  <c r="Z212" i="2" s="1"/>
  <c r="Z224" i="2" s="1"/>
  <c r="Z236" i="2" s="1"/>
  <c r="Z248" i="2" s="1"/>
  <c r="Z260" i="2" s="1"/>
  <c r="Z9" i="2"/>
  <c r="Z21" i="2" s="1"/>
  <c r="Z33" i="2" s="1"/>
  <c r="Z45" i="2" s="1"/>
  <c r="Z57" i="2" s="1"/>
  <c r="Z69" i="2" s="1"/>
  <c r="Z81" i="2" s="1"/>
  <c r="Z93" i="2" s="1"/>
  <c r="Z105" i="2" s="1"/>
  <c r="Z117" i="2" s="1"/>
  <c r="Z129" i="2" s="1"/>
  <c r="Z141" i="2" s="1"/>
  <c r="Z153" i="2" s="1"/>
  <c r="Z165" i="2" s="1"/>
  <c r="Z177" i="2" s="1"/>
  <c r="Z189" i="2" s="1"/>
  <c r="Z201" i="2" s="1"/>
  <c r="Z213" i="2" s="1"/>
  <c r="Z225" i="2" s="1"/>
  <c r="Z237" i="2" s="1"/>
  <c r="Z249" i="2" s="1"/>
  <c r="Z261" i="2" s="1"/>
  <c r="Z10" i="2"/>
  <c r="Z22" i="2" s="1"/>
  <c r="Z34" i="2" s="1"/>
  <c r="Z46" i="2" s="1"/>
  <c r="Z58" i="2" s="1"/>
  <c r="Z70" i="2" s="1"/>
  <c r="Z82" i="2" s="1"/>
  <c r="Z94" i="2" s="1"/>
  <c r="Z106" i="2" s="1"/>
  <c r="Z118" i="2" s="1"/>
  <c r="Z130" i="2" s="1"/>
  <c r="Z142" i="2" s="1"/>
  <c r="Z154" i="2" s="1"/>
  <c r="Z166" i="2" s="1"/>
  <c r="Z178" i="2" s="1"/>
  <c r="Z190" i="2" s="1"/>
  <c r="Z202" i="2" s="1"/>
  <c r="Z214" i="2" s="1"/>
  <c r="Z226" i="2" s="1"/>
  <c r="Z238" i="2" s="1"/>
  <c r="Z250" i="2" s="1"/>
  <c r="Z262" i="2" s="1"/>
  <c r="Z11" i="2"/>
  <c r="Z23" i="2" s="1"/>
  <c r="Z35" i="2" s="1"/>
  <c r="Z47" i="2" s="1"/>
  <c r="Z59" i="2" s="1"/>
  <c r="Z71" i="2" s="1"/>
  <c r="Z83" i="2" s="1"/>
  <c r="Z95" i="2" s="1"/>
  <c r="Z107" i="2" s="1"/>
  <c r="Z119" i="2" s="1"/>
  <c r="Z131" i="2" s="1"/>
  <c r="Z143" i="2" s="1"/>
  <c r="Z155" i="2" s="1"/>
  <c r="Z167" i="2" s="1"/>
  <c r="Z179" i="2" s="1"/>
  <c r="Z191" i="2" s="1"/>
  <c r="Z203" i="2" s="1"/>
  <c r="Z215" i="2" s="1"/>
  <c r="Z227" i="2" s="1"/>
  <c r="Z239" i="2" s="1"/>
  <c r="Z251" i="2" s="1"/>
  <c r="Z263" i="2" s="1"/>
  <c r="Z12" i="2"/>
  <c r="Z24" i="2" s="1"/>
  <c r="Z36" i="2" s="1"/>
  <c r="Z48" i="2" s="1"/>
  <c r="Z60" i="2" s="1"/>
  <c r="Z72" i="2" s="1"/>
  <c r="Z84" i="2" s="1"/>
  <c r="Z96" i="2" s="1"/>
  <c r="Z108" i="2" s="1"/>
  <c r="Z120" i="2" s="1"/>
  <c r="Z132" i="2" s="1"/>
  <c r="Z144" i="2" s="1"/>
  <c r="Z156" i="2" s="1"/>
  <c r="Z168" i="2" s="1"/>
  <c r="Z180" i="2" s="1"/>
  <c r="Z192" i="2" s="1"/>
  <c r="Z204" i="2" s="1"/>
  <c r="Z216" i="2" s="1"/>
  <c r="Z228" i="2" s="1"/>
  <c r="Z240" i="2" s="1"/>
  <c r="Z252" i="2" s="1"/>
  <c r="Z264" i="2" s="1"/>
  <c r="Z13" i="2"/>
  <c r="Z25" i="2" s="1"/>
  <c r="Z37" i="2" s="1"/>
  <c r="Z49" i="2" s="1"/>
  <c r="Z61" i="2" s="1"/>
  <c r="Z73" i="2" s="1"/>
  <c r="Z85" i="2" s="1"/>
  <c r="Z97" i="2" s="1"/>
  <c r="Z109" i="2" s="1"/>
  <c r="Z121" i="2" s="1"/>
  <c r="Z133" i="2" s="1"/>
  <c r="Z145" i="2" s="1"/>
  <c r="Z157" i="2" s="1"/>
  <c r="Z169" i="2" s="1"/>
  <c r="Z181" i="2" s="1"/>
  <c r="Z193" i="2" s="1"/>
  <c r="Z205" i="2" s="1"/>
  <c r="Z217" i="2" s="1"/>
  <c r="Z229" i="2" s="1"/>
  <c r="Z241" i="2" s="1"/>
  <c r="Z253" i="2" s="1"/>
  <c r="Z265" i="2" s="1"/>
  <c r="Z14" i="2"/>
  <c r="Z26" i="2" s="1"/>
  <c r="Z38" i="2" s="1"/>
  <c r="Z50" i="2" s="1"/>
  <c r="Z62" i="2" s="1"/>
  <c r="Z74" i="2" s="1"/>
  <c r="Z86" i="2" s="1"/>
  <c r="Z98" i="2" s="1"/>
  <c r="Z110" i="2" s="1"/>
  <c r="Z122" i="2" s="1"/>
  <c r="Z134" i="2" s="1"/>
  <c r="Z146" i="2" s="1"/>
  <c r="Z158" i="2" s="1"/>
  <c r="Z170" i="2" s="1"/>
  <c r="Z182" i="2" s="1"/>
  <c r="Z194" i="2" s="1"/>
  <c r="Z206" i="2" s="1"/>
  <c r="Z218" i="2" s="1"/>
  <c r="Z230" i="2" s="1"/>
  <c r="Z242" i="2" s="1"/>
  <c r="Z254" i="2" s="1"/>
  <c r="Z266" i="2" s="1"/>
  <c r="Z15" i="2"/>
  <c r="Z27" i="2" s="1"/>
  <c r="Z39" i="2" s="1"/>
  <c r="Z51" i="2" s="1"/>
  <c r="Z63" i="2" s="1"/>
  <c r="Z75" i="2" s="1"/>
  <c r="Z87" i="2" s="1"/>
  <c r="Z99" i="2" s="1"/>
  <c r="Z111" i="2" s="1"/>
  <c r="Z123" i="2" s="1"/>
  <c r="Z135" i="2" s="1"/>
  <c r="Z147" i="2" s="1"/>
  <c r="Z159" i="2" s="1"/>
  <c r="Z171" i="2" s="1"/>
  <c r="Z183" i="2" s="1"/>
  <c r="Z195" i="2" s="1"/>
  <c r="Z207" i="2" s="1"/>
  <c r="Z219" i="2" s="1"/>
  <c r="Z231" i="2" s="1"/>
  <c r="Z243" i="2" s="1"/>
  <c r="Z255" i="2" s="1"/>
  <c r="Z267" i="2" s="1"/>
  <c r="Z16" i="2"/>
  <c r="Z28" i="2" s="1"/>
  <c r="Z40" i="2" s="1"/>
  <c r="Z52" i="2" s="1"/>
  <c r="Z64" i="2" s="1"/>
  <c r="Z76" i="2" s="1"/>
  <c r="Z88" i="2" s="1"/>
  <c r="Z100" i="2" s="1"/>
  <c r="Z112" i="2" s="1"/>
  <c r="Z124" i="2" s="1"/>
  <c r="Z136" i="2" s="1"/>
  <c r="Z148" i="2" s="1"/>
  <c r="Z160" i="2" s="1"/>
  <c r="Z172" i="2" s="1"/>
  <c r="Z184" i="2" s="1"/>
  <c r="Z196" i="2" s="1"/>
  <c r="Z208" i="2" s="1"/>
  <c r="Z220" i="2" s="1"/>
  <c r="Z232" i="2" s="1"/>
  <c r="Z244" i="2" s="1"/>
  <c r="Z256" i="2" s="1"/>
  <c r="Z268" i="2" s="1"/>
  <c r="Z17" i="2"/>
  <c r="Z29" i="2" s="1"/>
  <c r="Z41" i="2" s="1"/>
  <c r="Z53" i="2" s="1"/>
  <c r="Z65" i="2" s="1"/>
  <c r="Z77" i="2" s="1"/>
  <c r="Z89" i="2" s="1"/>
  <c r="Z101" i="2" s="1"/>
  <c r="Z113" i="2" s="1"/>
  <c r="Z125" i="2" s="1"/>
  <c r="Z137" i="2" s="1"/>
  <c r="Z149" i="2" s="1"/>
  <c r="Z161" i="2" s="1"/>
  <c r="Z173" i="2" s="1"/>
  <c r="Z185" i="2" s="1"/>
  <c r="Z197" i="2" s="1"/>
  <c r="Z209" i="2" s="1"/>
  <c r="Z221" i="2" s="1"/>
  <c r="Z233" i="2" s="1"/>
  <c r="Z245" i="2" s="1"/>
  <c r="Z257" i="2" s="1"/>
  <c r="Z269" i="2" s="1"/>
  <c r="Z18" i="2"/>
  <c r="Z30" i="2" s="1"/>
  <c r="Z42" i="2" s="1"/>
  <c r="Z54" i="2" s="1"/>
  <c r="Z66" i="2" s="1"/>
  <c r="Z78" i="2" s="1"/>
  <c r="Z90" i="2" s="1"/>
  <c r="Z102" i="2" s="1"/>
  <c r="Z114" i="2" s="1"/>
  <c r="Z126" i="2" s="1"/>
  <c r="Z138" i="2" s="1"/>
  <c r="Z150" i="2" s="1"/>
  <c r="Z162" i="2" s="1"/>
  <c r="Z174" i="2" s="1"/>
  <c r="Z186" i="2" s="1"/>
  <c r="Z198" i="2" s="1"/>
  <c r="Z210" i="2" s="1"/>
  <c r="Z222" i="2" s="1"/>
  <c r="Z234" i="2" s="1"/>
  <c r="Z246" i="2" s="1"/>
  <c r="Z258" i="2" s="1"/>
  <c r="Z270" i="2" s="1"/>
  <c r="Z7" i="2"/>
  <c r="Z19" i="2" s="1"/>
  <c r="Z31" i="2" s="1"/>
  <c r="Z43" i="2" s="1"/>
  <c r="Z55" i="2" s="1"/>
  <c r="Z67" i="2" s="1"/>
  <c r="Z79" i="2" s="1"/>
  <c r="Z91" i="2" s="1"/>
  <c r="Z103" i="2" s="1"/>
  <c r="Z115" i="2" s="1"/>
  <c r="Z127" i="2" s="1"/>
  <c r="Z139" i="2" s="1"/>
  <c r="Z151" i="2" s="1"/>
  <c r="Z163" i="2" s="1"/>
  <c r="Z175" i="2" s="1"/>
  <c r="Z187" i="2" s="1"/>
  <c r="Z199" i="2" s="1"/>
  <c r="Z211" i="2" s="1"/>
  <c r="Z223" i="2" s="1"/>
  <c r="Z235" i="2" s="1"/>
  <c r="Z247" i="2" s="1"/>
  <c r="Z259" i="2" s="1"/>
  <c r="W8" i="2"/>
  <c r="AA8" i="2" s="1"/>
  <c r="AA20" i="2" s="1"/>
  <c r="AA32" i="2" s="1"/>
  <c r="AA44" i="2" s="1"/>
  <c r="AA56" i="2" s="1"/>
  <c r="AA68" i="2" s="1"/>
  <c r="AA80" i="2" s="1"/>
  <c r="AA92" i="2" s="1"/>
  <c r="AA104" i="2" s="1"/>
  <c r="AA116" i="2" s="1"/>
  <c r="AA128" i="2" s="1"/>
  <c r="AA140" i="2" s="1"/>
  <c r="AA152" i="2" s="1"/>
  <c r="AA164" i="2" s="1"/>
  <c r="AA176" i="2" s="1"/>
  <c r="AA188" i="2" s="1"/>
  <c r="AA200" i="2" s="1"/>
  <c r="AA212" i="2" s="1"/>
  <c r="AA224" i="2" s="1"/>
  <c r="AA236" i="2" s="1"/>
  <c r="AA248" i="2" s="1"/>
  <c r="AA260" i="2" s="1"/>
  <c r="W9" i="2"/>
  <c r="AA9" i="2" s="1"/>
  <c r="AA21" i="2" s="1"/>
  <c r="AA33" i="2" s="1"/>
  <c r="AA45" i="2" s="1"/>
  <c r="AA57" i="2" s="1"/>
  <c r="AA69" i="2" s="1"/>
  <c r="AA81" i="2" s="1"/>
  <c r="AA93" i="2" s="1"/>
  <c r="AA105" i="2" s="1"/>
  <c r="AA117" i="2" s="1"/>
  <c r="AA129" i="2" s="1"/>
  <c r="AA141" i="2" s="1"/>
  <c r="AA153" i="2" s="1"/>
  <c r="AA165" i="2" s="1"/>
  <c r="AA177" i="2" s="1"/>
  <c r="AA189" i="2" s="1"/>
  <c r="AA201" i="2" s="1"/>
  <c r="AA213" i="2" s="1"/>
  <c r="AA225" i="2" s="1"/>
  <c r="AA237" i="2" s="1"/>
  <c r="AA249" i="2" s="1"/>
  <c r="AA261" i="2" s="1"/>
  <c r="W10" i="2"/>
  <c r="AA10" i="2" s="1"/>
  <c r="AA22" i="2" s="1"/>
  <c r="AA34" i="2" s="1"/>
  <c r="AA46" i="2" s="1"/>
  <c r="AA58" i="2" s="1"/>
  <c r="AA70" i="2" s="1"/>
  <c r="AA82" i="2" s="1"/>
  <c r="AA94" i="2" s="1"/>
  <c r="AA106" i="2" s="1"/>
  <c r="AA118" i="2" s="1"/>
  <c r="AA130" i="2" s="1"/>
  <c r="AA142" i="2" s="1"/>
  <c r="AA154" i="2" s="1"/>
  <c r="AA166" i="2" s="1"/>
  <c r="AA178" i="2" s="1"/>
  <c r="AA190" i="2" s="1"/>
  <c r="AA202" i="2" s="1"/>
  <c r="AA214" i="2" s="1"/>
  <c r="AA226" i="2" s="1"/>
  <c r="AA238" i="2" s="1"/>
  <c r="AA250" i="2" s="1"/>
  <c r="AA262" i="2" s="1"/>
  <c r="W11" i="2"/>
  <c r="AA11" i="2" s="1"/>
  <c r="AA23" i="2" s="1"/>
  <c r="AA35" i="2" s="1"/>
  <c r="AA47" i="2" s="1"/>
  <c r="AA59" i="2" s="1"/>
  <c r="AA71" i="2" s="1"/>
  <c r="AA83" i="2" s="1"/>
  <c r="AA95" i="2" s="1"/>
  <c r="AA107" i="2" s="1"/>
  <c r="AA119" i="2" s="1"/>
  <c r="AA131" i="2" s="1"/>
  <c r="AA143" i="2" s="1"/>
  <c r="AA155" i="2" s="1"/>
  <c r="AA167" i="2" s="1"/>
  <c r="AA179" i="2" s="1"/>
  <c r="AA191" i="2" s="1"/>
  <c r="AA203" i="2" s="1"/>
  <c r="AA215" i="2" s="1"/>
  <c r="AA227" i="2" s="1"/>
  <c r="AA239" i="2" s="1"/>
  <c r="AA251" i="2" s="1"/>
  <c r="AA263" i="2" s="1"/>
  <c r="W12" i="2"/>
  <c r="AA12" i="2" s="1"/>
  <c r="AA24" i="2" s="1"/>
  <c r="AA36" i="2" s="1"/>
  <c r="AA48" i="2" s="1"/>
  <c r="AA60" i="2" s="1"/>
  <c r="AA72" i="2" s="1"/>
  <c r="AA84" i="2" s="1"/>
  <c r="AA96" i="2" s="1"/>
  <c r="AA108" i="2" s="1"/>
  <c r="AA120" i="2" s="1"/>
  <c r="AA132" i="2" s="1"/>
  <c r="AA144" i="2" s="1"/>
  <c r="AA156" i="2" s="1"/>
  <c r="AA168" i="2" s="1"/>
  <c r="AA180" i="2" s="1"/>
  <c r="AA192" i="2" s="1"/>
  <c r="AA204" i="2" s="1"/>
  <c r="AA216" i="2" s="1"/>
  <c r="AA228" i="2" s="1"/>
  <c r="AA240" i="2" s="1"/>
  <c r="AA252" i="2" s="1"/>
  <c r="AA264" i="2" s="1"/>
  <c r="W13" i="2"/>
  <c r="AA13" i="2" s="1"/>
  <c r="AA25" i="2" s="1"/>
  <c r="AA37" i="2" s="1"/>
  <c r="AA49" i="2" s="1"/>
  <c r="AA61" i="2" s="1"/>
  <c r="AA73" i="2" s="1"/>
  <c r="AA85" i="2" s="1"/>
  <c r="AA97" i="2" s="1"/>
  <c r="AA109" i="2" s="1"/>
  <c r="AA121" i="2" s="1"/>
  <c r="AA133" i="2" s="1"/>
  <c r="AA145" i="2" s="1"/>
  <c r="AA157" i="2" s="1"/>
  <c r="AA169" i="2" s="1"/>
  <c r="AA181" i="2" s="1"/>
  <c r="AA193" i="2" s="1"/>
  <c r="AA205" i="2" s="1"/>
  <c r="AA217" i="2" s="1"/>
  <c r="AA229" i="2" s="1"/>
  <c r="AA241" i="2" s="1"/>
  <c r="AA253" i="2" s="1"/>
  <c r="AA265" i="2" s="1"/>
  <c r="W14" i="2"/>
  <c r="AA14" i="2" s="1"/>
  <c r="AA26" i="2" s="1"/>
  <c r="AA38" i="2" s="1"/>
  <c r="AA50" i="2" s="1"/>
  <c r="AA62" i="2" s="1"/>
  <c r="AA74" i="2" s="1"/>
  <c r="AA86" i="2" s="1"/>
  <c r="AA98" i="2" s="1"/>
  <c r="AA110" i="2" s="1"/>
  <c r="AA122" i="2" s="1"/>
  <c r="AA134" i="2" s="1"/>
  <c r="AA146" i="2" s="1"/>
  <c r="AA158" i="2" s="1"/>
  <c r="AA170" i="2" s="1"/>
  <c r="AA182" i="2" s="1"/>
  <c r="AA194" i="2" s="1"/>
  <c r="AA206" i="2" s="1"/>
  <c r="AA218" i="2" s="1"/>
  <c r="AA230" i="2" s="1"/>
  <c r="AA242" i="2" s="1"/>
  <c r="AA254" i="2" s="1"/>
  <c r="AA266" i="2" s="1"/>
  <c r="W15" i="2"/>
  <c r="AA15" i="2" s="1"/>
  <c r="AA27" i="2" s="1"/>
  <c r="AA39" i="2" s="1"/>
  <c r="AA51" i="2" s="1"/>
  <c r="AA63" i="2" s="1"/>
  <c r="AA75" i="2" s="1"/>
  <c r="AA87" i="2" s="1"/>
  <c r="AA99" i="2" s="1"/>
  <c r="AA111" i="2" s="1"/>
  <c r="AA123" i="2" s="1"/>
  <c r="AA135" i="2" s="1"/>
  <c r="AA147" i="2" s="1"/>
  <c r="AA159" i="2" s="1"/>
  <c r="AA171" i="2" s="1"/>
  <c r="AA183" i="2" s="1"/>
  <c r="AA195" i="2" s="1"/>
  <c r="AA207" i="2" s="1"/>
  <c r="AA219" i="2" s="1"/>
  <c r="AA231" i="2" s="1"/>
  <c r="AA243" i="2" s="1"/>
  <c r="AA255" i="2" s="1"/>
  <c r="AA267" i="2" s="1"/>
  <c r="W16" i="2"/>
  <c r="AA16" i="2" s="1"/>
  <c r="AA28" i="2" s="1"/>
  <c r="AA40" i="2" s="1"/>
  <c r="AA52" i="2" s="1"/>
  <c r="AA64" i="2" s="1"/>
  <c r="AA76" i="2" s="1"/>
  <c r="AA88" i="2" s="1"/>
  <c r="AA100" i="2" s="1"/>
  <c r="AA112" i="2" s="1"/>
  <c r="AA124" i="2" s="1"/>
  <c r="AA136" i="2" s="1"/>
  <c r="AA148" i="2" s="1"/>
  <c r="AA160" i="2" s="1"/>
  <c r="AA172" i="2" s="1"/>
  <c r="AA184" i="2" s="1"/>
  <c r="AA196" i="2" s="1"/>
  <c r="AA208" i="2" s="1"/>
  <c r="AA220" i="2" s="1"/>
  <c r="AA232" i="2" s="1"/>
  <c r="AA244" i="2" s="1"/>
  <c r="AA256" i="2" s="1"/>
  <c r="AA268" i="2" s="1"/>
  <c r="W17" i="2"/>
  <c r="AA17" i="2" s="1"/>
  <c r="AA29" i="2" s="1"/>
  <c r="AA41" i="2" s="1"/>
  <c r="AA53" i="2" s="1"/>
  <c r="AA65" i="2" s="1"/>
  <c r="AA77" i="2" s="1"/>
  <c r="AA89" i="2" s="1"/>
  <c r="AA101" i="2" s="1"/>
  <c r="AA113" i="2" s="1"/>
  <c r="AA125" i="2" s="1"/>
  <c r="AA137" i="2" s="1"/>
  <c r="AA149" i="2" s="1"/>
  <c r="AA161" i="2" s="1"/>
  <c r="AA173" i="2" s="1"/>
  <c r="AA185" i="2" s="1"/>
  <c r="AA197" i="2" s="1"/>
  <c r="AA209" i="2" s="1"/>
  <c r="AA221" i="2" s="1"/>
  <c r="AA233" i="2" s="1"/>
  <c r="AA245" i="2" s="1"/>
  <c r="AA257" i="2" s="1"/>
  <c r="AA269" i="2" s="1"/>
  <c r="W18" i="2"/>
  <c r="AA18" i="2" s="1"/>
  <c r="AA30" i="2" s="1"/>
  <c r="AA42" i="2" s="1"/>
  <c r="AA54" i="2" s="1"/>
  <c r="AA66" i="2" s="1"/>
  <c r="AA78" i="2" s="1"/>
  <c r="AA90" i="2" s="1"/>
  <c r="AA102" i="2" s="1"/>
  <c r="AA114" i="2" s="1"/>
  <c r="AA126" i="2" s="1"/>
  <c r="AA138" i="2" s="1"/>
  <c r="AA150" i="2" s="1"/>
  <c r="AA162" i="2" s="1"/>
  <c r="AA174" i="2" s="1"/>
  <c r="AA186" i="2" s="1"/>
  <c r="AA198" i="2" s="1"/>
  <c r="AA210" i="2" s="1"/>
  <c r="AA222" i="2" s="1"/>
  <c r="AA234" i="2" s="1"/>
  <c r="AA246" i="2" s="1"/>
  <c r="AA258" i="2" s="1"/>
  <c r="AA270" i="2" s="1"/>
  <c r="W7" i="2"/>
  <c r="AA7" i="2" s="1"/>
  <c r="AA19" i="2" s="1"/>
  <c r="AA31" i="2" s="1"/>
  <c r="AA43" i="2" s="1"/>
  <c r="AA55" i="2" s="1"/>
  <c r="AA67" i="2" s="1"/>
  <c r="AA79" i="2" s="1"/>
  <c r="AA91" i="2" s="1"/>
  <c r="AA103" i="2" s="1"/>
  <c r="AA115" i="2" s="1"/>
  <c r="AA127" i="2" s="1"/>
  <c r="AA139" i="2" s="1"/>
  <c r="AA151" i="2" s="1"/>
  <c r="AA163" i="2" s="1"/>
  <c r="AA175" i="2" s="1"/>
  <c r="AA187" i="2" s="1"/>
  <c r="AA199" i="2" s="1"/>
  <c r="AA211" i="2" s="1"/>
  <c r="AA223" i="2" s="1"/>
  <c r="AA235" i="2" s="1"/>
  <c r="AA247" i="2" s="1"/>
  <c r="AA259" i="2" s="1"/>
  <c r="T7" i="2"/>
  <c r="T19" i="2" s="1"/>
  <c r="T31" i="2" s="1"/>
  <c r="T43" i="2" s="1"/>
  <c r="T55" i="2" s="1"/>
  <c r="T67" i="2" s="1"/>
  <c r="T79" i="2" s="1"/>
  <c r="T91" i="2" s="1"/>
  <c r="T103" i="2" s="1"/>
  <c r="T115" i="2" s="1"/>
  <c r="T127" i="2" s="1"/>
  <c r="T139" i="2" s="1"/>
  <c r="T151" i="2" s="1"/>
  <c r="T163" i="2" s="1"/>
  <c r="T175" i="2" s="1"/>
  <c r="T187" i="2" s="1"/>
  <c r="T199" i="2" s="1"/>
  <c r="T211" i="2" s="1"/>
  <c r="T223" i="2" s="1"/>
  <c r="T235" i="2" s="1"/>
  <c r="T247" i="2" s="1"/>
  <c r="T259" i="2" s="1"/>
  <c r="Q8" i="2"/>
  <c r="U8" i="2" s="1"/>
  <c r="U20" i="2" s="1"/>
  <c r="U32" i="2" s="1"/>
  <c r="U44" i="2" s="1"/>
  <c r="U56" i="2" s="1"/>
  <c r="U68" i="2" s="1"/>
  <c r="U80" i="2" s="1"/>
  <c r="U92" i="2" s="1"/>
  <c r="U104" i="2" s="1"/>
  <c r="U116" i="2" s="1"/>
  <c r="U128" i="2" s="1"/>
  <c r="U140" i="2" s="1"/>
  <c r="U152" i="2" s="1"/>
  <c r="U164" i="2" s="1"/>
  <c r="U176" i="2" s="1"/>
  <c r="U188" i="2" s="1"/>
  <c r="U200" i="2" s="1"/>
  <c r="U212" i="2" s="1"/>
  <c r="U224" i="2" s="1"/>
  <c r="U236" i="2" s="1"/>
  <c r="U248" i="2" s="1"/>
  <c r="U260" i="2" s="1"/>
  <c r="Q9" i="2"/>
  <c r="U9" i="2" s="1"/>
  <c r="U21" i="2" s="1"/>
  <c r="U33" i="2" s="1"/>
  <c r="U45" i="2" s="1"/>
  <c r="U57" i="2" s="1"/>
  <c r="U69" i="2" s="1"/>
  <c r="U81" i="2" s="1"/>
  <c r="U93" i="2" s="1"/>
  <c r="U105" i="2" s="1"/>
  <c r="U117" i="2" s="1"/>
  <c r="U129" i="2" s="1"/>
  <c r="U141" i="2" s="1"/>
  <c r="U153" i="2" s="1"/>
  <c r="U165" i="2" s="1"/>
  <c r="U177" i="2" s="1"/>
  <c r="U189" i="2" s="1"/>
  <c r="U201" i="2" s="1"/>
  <c r="U213" i="2" s="1"/>
  <c r="U225" i="2" s="1"/>
  <c r="U237" i="2" s="1"/>
  <c r="U249" i="2" s="1"/>
  <c r="U261" i="2" s="1"/>
  <c r="Q10" i="2"/>
  <c r="U10" i="2" s="1"/>
  <c r="U22" i="2" s="1"/>
  <c r="U34" i="2" s="1"/>
  <c r="U46" i="2" s="1"/>
  <c r="U58" i="2" s="1"/>
  <c r="U70" i="2" s="1"/>
  <c r="U82" i="2" s="1"/>
  <c r="U94" i="2" s="1"/>
  <c r="U106" i="2" s="1"/>
  <c r="U118" i="2" s="1"/>
  <c r="U130" i="2" s="1"/>
  <c r="U142" i="2" s="1"/>
  <c r="U154" i="2" s="1"/>
  <c r="U166" i="2" s="1"/>
  <c r="U178" i="2" s="1"/>
  <c r="U190" i="2" s="1"/>
  <c r="U202" i="2" s="1"/>
  <c r="U214" i="2" s="1"/>
  <c r="U226" i="2" s="1"/>
  <c r="U238" i="2" s="1"/>
  <c r="U250" i="2" s="1"/>
  <c r="U262" i="2" s="1"/>
  <c r="Q11" i="2"/>
  <c r="U11" i="2" s="1"/>
  <c r="U23" i="2" s="1"/>
  <c r="U35" i="2" s="1"/>
  <c r="U47" i="2" s="1"/>
  <c r="U59" i="2" s="1"/>
  <c r="U71" i="2" s="1"/>
  <c r="U83" i="2" s="1"/>
  <c r="U95" i="2" s="1"/>
  <c r="U107" i="2" s="1"/>
  <c r="U119" i="2" s="1"/>
  <c r="U131" i="2" s="1"/>
  <c r="U143" i="2" s="1"/>
  <c r="U155" i="2" s="1"/>
  <c r="U167" i="2" s="1"/>
  <c r="U179" i="2" s="1"/>
  <c r="U191" i="2" s="1"/>
  <c r="U203" i="2" s="1"/>
  <c r="U215" i="2" s="1"/>
  <c r="U227" i="2" s="1"/>
  <c r="U239" i="2" s="1"/>
  <c r="U251" i="2" s="1"/>
  <c r="U263" i="2" s="1"/>
  <c r="Q12" i="2"/>
  <c r="U12" i="2" s="1"/>
  <c r="U24" i="2" s="1"/>
  <c r="U36" i="2" s="1"/>
  <c r="U48" i="2" s="1"/>
  <c r="U60" i="2" s="1"/>
  <c r="U72" i="2" s="1"/>
  <c r="U84" i="2" s="1"/>
  <c r="U96" i="2" s="1"/>
  <c r="U108" i="2" s="1"/>
  <c r="U120" i="2" s="1"/>
  <c r="U132" i="2" s="1"/>
  <c r="U144" i="2" s="1"/>
  <c r="U156" i="2" s="1"/>
  <c r="U168" i="2" s="1"/>
  <c r="U180" i="2" s="1"/>
  <c r="U192" i="2" s="1"/>
  <c r="U204" i="2" s="1"/>
  <c r="U216" i="2" s="1"/>
  <c r="U228" i="2" s="1"/>
  <c r="U240" i="2" s="1"/>
  <c r="U252" i="2" s="1"/>
  <c r="U264" i="2" s="1"/>
  <c r="Q13" i="2"/>
  <c r="U13" i="2" s="1"/>
  <c r="U25" i="2" s="1"/>
  <c r="U37" i="2" s="1"/>
  <c r="U49" i="2" s="1"/>
  <c r="U61" i="2" s="1"/>
  <c r="U73" i="2" s="1"/>
  <c r="U85" i="2" s="1"/>
  <c r="U97" i="2" s="1"/>
  <c r="U109" i="2" s="1"/>
  <c r="U121" i="2" s="1"/>
  <c r="U133" i="2" s="1"/>
  <c r="U145" i="2" s="1"/>
  <c r="U157" i="2" s="1"/>
  <c r="U169" i="2" s="1"/>
  <c r="U181" i="2" s="1"/>
  <c r="U193" i="2" s="1"/>
  <c r="U205" i="2" s="1"/>
  <c r="U217" i="2" s="1"/>
  <c r="U229" i="2" s="1"/>
  <c r="U241" i="2" s="1"/>
  <c r="U253" i="2" s="1"/>
  <c r="U265" i="2" s="1"/>
  <c r="Q14" i="2"/>
  <c r="U14" i="2" s="1"/>
  <c r="U26" i="2" s="1"/>
  <c r="U38" i="2" s="1"/>
  <c r="U50" i="2" s="1"/>
  <c r="U62" i="2" s="1"/>
  <c r="U74" i="2" s="1"/>
  <c r="U86" i="2" s="1"/>
  <c r="U98" i="2" s="1"/>
  <c r="U110" i="2" s="1"/>
  <c r="U122" i="2" s="1"/>
  <c r="U134" i="2" s="1"/>
  <c r="U146" i="2" s="1"/>
  <c r="U158" i="2" s="1"/>
  <c r="U170" i="2" s="1"/>
  <c r="U182" i="2" s="1"/>
  <c r="U194" i="2" s="1"/>
  <c r="U206" i="2" s="1"/>
  <c r="U218" i="2" s="1"/>
  <c r="U230" i="2" s="1"/>
  <c r="U242" i="2" s="1"/>
  <c r="U254" i="2" s="1"/>
  <c r="U266" i="2" s="1"/>
  <c r="Q15" i="2"/>
  <c r="U15" i="2" s="1"/>
  <c r="U27" i="2" s="1"/>
  <c r="U39" i="2" s="1"/>
  <c r="U51" i="2" s="1"/>
  <c r="U63" i="2" s="1"/>
  <c r="U75" i="2" s="1"/>
  <c r="U87" i="2" s="1"/>
  <c r="U99" i="2" s="1"/>
  <c r="U111" i="2" s="1"/>
  <c r="U123" i="2" s="1"/>
  <c r="U135" i="2" s="1"/>
  <c r="U147" i="2" s="1"/>
  <c r="U159" i="2" s="1"/>
  <c r="U171" i="2" s="1"/>
  <c r="U183" i="2" s="1"/>
  <c r="U195" i="2" s="1"/>
  <c r="U207" i="2" s="1"/>
  <c r="U219" i="2" s="1"/>
  <c r="U231" i="2" s="1"/>
  <c r="U243" i="2" s="1"/>
  <c r="U255" i="2" s="1"/>
  <c r="U267" i="2" s="1"/>
  <c r="Q16" i="2"/>
  <c r="U16" i="2" s="1"/>
  <c r="U28" i="2" s="1"/>
  <c r="U40" i="2" s="1"/>
  <c r="U52" i="2" s="1"/>
  <c r="U64" i="2" s="1"/>
  <c r="U76" i="2" s="1"/>
  <c r="U88" i="2" s="1"/>
  <c r="U100" i="2" s="1"/>
  <c r="U112" i="2" s="1"/>
  <c r="U124" i="2" s="1"/>
  <c r="U136" i="2" s="1"/>
  <c r="U148" i="2" s="1"/>
  <c r="U160" i="2" s="1"/>
  <c r="U172" i="2" s="1"/>
  <c r="U184" i="2" s="1"/>
  <c r="U196" i="2" s="1"/>
  <c r="U208" i="2" s="1"/>
  <c r="U220" i="2" s="1"/>
  <c r="U232" i="2" s="1"/>
  <c r="U244" i="2" s="1"/>
  <c r="U256" i="2" s="1"/>
  <c r="U268" i="2" s="1"/>
  <c r="Q17" i="2"/>
  <c r="U17" i="2" s="1"/>
  <c r="U29" i="2" s="1"/>
  <c r="U41" i="2" s="1"/>
  <c r="U53" i="2" s="1"/>
  <c r="U65" i="2" s="1"/>
  <c r="U77" i="2" s="1"/>
  <c r="U89" i="2" s="1"/>
  <c r="U101" i="2" s="1"/>
  <c r="U113" i="2" s="1"/>
  <c r="U125" i="2" s="1"/>
  <c r="U137" i="2" s="1"/>
  <c r="U149" i="2" s="1"/>
  <c r="U161" i="2" s="1"/>
  <c r="U173" i="2" s="1"/>
  <c r="U185" i="2" s="1"/>
  <c r="U197" i="2" s="1"/>
  <c r="U209" i="2" s="1"/>
  <c r="U221" i="2" s="1"/>
  <c r="U233" i="2" s="1"/>
  <c r="U245" i="2" s="1"/>
  <c r="U257" i="2" s="1"/>
  <c r="U269" i="2" s="1"/>
  <c r="Q18" i="2"/>
  <c r="U18" i="2" s="1"/>
  <c r="U30" i="2" s="1"/>
  <c r="U42" i="2" s="1"/>
  <c r="U54" i="2" s="1"/>
  <c r="U66" i="2" s="1"/>
  <c r="U78" i="2" s="1"/>
  <c r="U90" i="2" s="1"/>
  <c r="U102" i="2" s="1"/>
  <c r="U114" i="2" s="1"/>
  <c r="U126" i="2" s="1"/>
  <c r="U138" i="2" s="1"/>
  <c r="U150" i="2" s="1"/>
  <c r="U162" i="2" s="1"/>
  <c r="U174" i="2" s="1"/>
  <c r="U186" i="2" s="1"/>
  <c r="U198" i="2" s="1"/>
  <c r="U210" i="2" s="1"/>
  <c r="U222" i="2" s="1"/>
  <c r="U234" i="2" s="1"/>
  <c r="U246" i="2" s="1"/>
  <c r="U258" i="2" s="1"/>
  <c r="U270" i="2" s="1"/>
  <c r="Q7" i="2"/>
  <c r="U7" i="2" s="1"/>
  <c r="U19" i="2" s="1"/>
  <c r="U31" i="2" s="1"/>
  <c r="U43" i="2" s="1"/>
  <c r="U55" i="2" s="1"/>
  <c r="U67" i="2" s="1"/>
  <c r="U79" i="2" s="1"/>
  <c r="U91" i="2" s="1"/>
  <c r="U103" i="2" s="1"/>
  <c r="U115" i="2" s="1"/>
  <c r="U127" i="2" s="1"/>
  <c r="U139" i="2" s="1"/>
  <c r="U151" i="2" s="1"/>
  <c r="U163" i="2" s="1"/>
  <c r="U175" i="2" s="1"/>
  <c r="U187" i="2" s="1"/>
  <c r="U199" i="2" s="1"/>
  <c r="U211" i="2" s="1"/>
  <c r="U223" i="2" s="1"/>
  <c r="U235" i="2" s="1"/>
  <c r="U247" i="2" s="1"/>
  <c r="U259" i="2" s="1"/>
  <c r="T8" i="2"/>
  <c r="T20" i="2" s="1"/>
  <c r="T32" i="2" s="1"/>
  <c r="T44" i="2" s="1"/>
  <c r="T56" i="2" s="1"/>
  <c r="T68" i="2" s="1"/>
  <c r="T80" i="2" s="1"/>
  <c r="T92" i="2" s="1"/>
  <c r="T104" i="2" s="1"/>
  <c r="T116" i="2" s="1"/>
  <c r="T128" i="2" s="1"/>
  <c r="T140" i="2" s="1"/>
  <c r="T152" i="2" s="1"/>
  <c r="T164" i="2" s="1"/>
  <c r="T176" i="2" s="1"/>
  <c r="T188" i="2" s="1"/>
  <c r="T200" i="2" s="1"/>
  <c r="T212" i="2" s="1"/>
  <c r="T224" i="2" s="1"/>
  <c r="T236" i="2" s="1"/>
  <c r="T248" i="2" s="1"/>
  <c r="T260" i="2" s="1"/>
  <c r="T9" i="2"/>
  <c r="T21" i="2" s="1"/>
  <c r="T33" i="2" s="1"/>
  <c r="T45" i="2" s="1"/>
  <c r="T57" i="2" s="1"/>
  <c r="T69" i="2" s="1"/>
  <c r="T81" i="2" s="1"/>
  <c r="T93" i="2" s="1"/>
  <c r="T105" i="2" s="1"/>
  <c r="T117" i="2" s="1"/>
  <c r="T129" i="2" s="1"/>
  <c r="T141" i="2" s="1"/>
  <c r="T153" i="2" s="1"/>
  <c r="T165" i="2" s="1"/>
  <c r="T177" i="2" s="1"/>
  <c r="T189" i="2" s="1"/>
  <c r="T201" i="2" s="1"/>
  <c r="T213" i="2" s="1"/>
  <c r="T225" i="2" s="1"/>
  <c r="T237" i="2" s="1"/>
  <c r="T249" i="2" s="1"/>
  <c r="T261" i="2" s="1"/>
  <c r="T10" i="2"/>
  <c r="T22" i="2" s="1"/>
  <c r="T34" i="2" s="1"/>
  <c r="T46" i="2" s="1"/>
  <c r="T58" i="2" s="1"/>
  <c r="T70" i="2" s="1"/>
  <c r="T82" i="2" s="1"/>
  <c r="T94" i="2" s="1"/>
  <c r="T106" i="2" s="1"/>
  <c r="T118" i="2" s="1"/>
  <c r="T130" i="2" s="1"/>
  <c r="T142" i="2" s="1"/>
  <c r="T154" i="2" s="1"/>
  <c r="T166" i="2" s="1"/>
  <c r="T178" i="2" s="1"/>
  <c r="T190" i="2" s="1"/>
  <c r="T202" i="2" s="1"/>
  <c r="T214" i="2" s="1"/>
  <c r="T226" i="2" s="1"/>
  <c r="T238" i="2" s="1"/>
  <c r="T250" i="2" s="1"/>
  <c r="T262" i="2" s="1"/>
  <c r="T11" i="2"/>
  <c r="T23" i="2" s="1"/>
  <c r="T35" i="2" s="1"/>
  <c r="T47" i="2" s="1"/>
  <c r="T59" i="2" s="1"/>
  <c r="T71" i="2" s="1"/>
  <c r="T83" i="2" s="1"/>
  <c r="T95" i="2" s="1"/>
  <c r="T107" i="2" s="1"/>
  <c r="T119" i="2" s="1"/>
  <c r="T131" i="2" s="1"/>
  <c r="T143" i="2" s="1"/>
  <c r="T155" i="2" s="1"/>
  <c r="T167" i="2" s="1"/>
  <c r="T179" i="2" s="1"/>
  <c r="T191" i="2" s="1"/>
  <c r="T203" i="2" s="1"/>
  <c r="T215" i="2" s="1"/>
  <c r="T227" i="2" s="1"/>
  <c r="T239" i="2" s="1"/>
  <c r="T251" i="2" s="1"/>
  <c r="T263" i="2" s="1"/>
  <c r="T12" i="2"/>
  <c r="T24" i="2" s="1"/>
  <c r="T36" i="2" s="1"/>
  <c r="T48" i="2" s="1"/>
  <c r="T60" i="2" s="1"/>
  <c r="T72" i="2" s="1"/>
  <c r="T84" i="2" s="1"/>
  <c r="T96" i="2" s="1"/>
  <c r="T108" i="2" s="1"/>
  <c r="T120" i="2" s="1"/>
  <c r="T132" i="2" s="1"/>
  <c r="T144" i="2" s="1"/>
  <c r="T156" i="2" s="1"/>
  <c r="T168" i="2" s="1"/>
  <c r="T180" i="2" s="1"/>
  <c r="T192" i="2" s="1"/>
  <c r="T204" i="2" s="1"/>
  <c r="T216" i="2" s="1"/>
  <c r="T228" i="2" s="1"/>
  <c r="T240" i="2" s="1"/>
  <c r="T252" i="2" s="1"/>
  <c r="T264" i="2" s="1"/>
  <c r="T13" i="2"/>
  <c r="T25" i="2" s="1"/>
  <c r="T37" i="2" s="1"/>
  <c r="T49" i="2" s="1"/>
  <c r="T61" i="2" s="1"/>
  <c r="T73" i="2" s="1"/>
  <c r="T85" i="2" s="1"/>
  <c r="T97" i="2" s="1"/>
  <c r="T109" i="2" s="1"/>
  <c r="T121" i="2" s="1"/>
  <c r="T133" i="2" s="1"/>
  <c r="T145" i="2" s="1"/>
  <c r="T157" i="2" s="1"/>
  <c r="T169" i="2" s="1"/>
  <c r="T181" i="2" s="1"/>
  <c r="T193" i="2" s="1"/>
  <c r="T205" i="2" s="1"/>
  <c r="T217" i="2" s="1"/>
  <c r="T229" i="2" s="1"/>
  <c r="T241" i="2" s="1"/>
  <c r="T253" i="2" s="1"/>
  <c r="T265" i="2" s="1"/>
  <c r="T14" i="2"/>
  <c r="T26" i="2" s="1"/>
  <c r="T38" i="2" s="1"/>
  <c r="T50" i="2" s="1"/>
  <c r="T62" i="2" s="1"/>
  <c r="T74" i="2" s="1"/>
  <c r="T86" i="2" s="1"/>
  <c r="T98" i="2" s="1"/>
  <c r="T110" i="2" s="1"/>
  <c r="T122" i="2" s="1"/>
  <c r="T134" i="2" s="1"/>
  <c r="T146" i="2" s="1"/>
  <c r="T158" i="2" s="1"/>
  <c r="T170" i="2" s="1"/>
  <c r="T182" i="2" s="1"/>
  <c r="T194" i="2" s="1"/>
  <c r="T206" i="2" s="1"/>
  <c r="T218" i="2" s="1"/>
  <c r="T230" i="2" s="1"/>
  <c r="T242" i="2" s="1"/>
  <c r="T254" i="2" s="1"/>
  <c r="T266" i="2" s="1"/>
  <c r="T15" i="2"/>
  <c r="T27" i="2" s="1"/>
  <c r="T39" i="2" s="1"/>
  <c r="T51" i="2" s="1"/>
  <c r="T63" i="2" s="1"/>
  <c r="T75" i="2" s="1"/>
  <c r="T87" i="2" s="1"/>
  <c r="T99" i="2" s="1"/>
  <c r="T111" i="2" s="1"/>
  <c r="T123" i="2" s="1"/>
  <c r="T135" i="2" s="1"/>
  <c r="T147" i="2" s="1"/>
  <c r="T159" i="2" s="1"/>
  <c r="T171" i="2" s="1"/>
  <c r="T183" i="2" s="1"/>
  <c r="T195" i="2" s="1"/>
  <c r="T207" i="2" s="1"/>
  <c r="T219" i="2" s="1"/>
  <c r="T231" i="2" s="1"/>
  <c r="T243" i="2" s="1"/>
  <c r="T255" i="2" s="1"/>
  <c r="T267" i="2" s="1"/>
  <c r="T16" i="2"/>
  <c r="T28" i="2" s="1"/>
  <c r="T40" i="2" s="1"/>
  <c r="T52" i="2" s="1"/>
  <c r="T64" i="2" s="1"/>
  <c r="T76" i="2" s="1"/>
  <c r="T88" i="2" s="1"/>
  <c r="T100" i="2" s="1"/>
  <c r="T112" i="2" s="1"/>
  <c r="T124" i="2" s="1"/>
  <c r="T136" i="2" s="1"/>
  <c r="T148" i="2" s="1"/>
  <c r="T160" i="2" s="1"/>
  <c r="T172" i="2" s="1"/>
  <c r="T184" i="2" s="1"/>
  <c r="T196" i="2" s="1"/>
  <c r="T208" i="2" s="1"/>
  <c r="T220" i="2" s="1"/>
  <c r="T232" i="2" s="1"/>
  <c r="T244" i="2" s="1"/>
  <c r="T256" i="2" s="1"/>
  <c r="T268" i="2" s="1"/>
  <c r="T17" i="2"/>
  <c r="T29" i="2" s="1"/>
  <c r="T41" i="2" s="1"/>
  <c r="T53" i="2" s="1"/>
  <c r="T65" i="2" s="1"/>
  <c r="T77" i="2" s="1"/>
  <c r="T89" i="2" s="1"/>
  <c r="T101" i="2" s="1"/>
  <c r="T113" i="2" s="1"/>
  <c r="T125" i="2" s="1"/>
  <c r="T137" i="2" s="1"/>
  <c r="T149" i="2" s="1"/>
  <c r="T161" i="2" s="1"/>
  <c r="T173" i="2" s="1"/>
  <c r="T185" i="2" s="1"/>
  <c r="T197" i="2" s="1"/>
  <c r="T209" i="2" s="1"/>
  <c r="T221" i="2" s="1"/>
  <c r="T233" i="2" s="1"/>
  <c r="T245" i="2" s="1"/>
  <c r="T257" i="2" s="1"/>
  <c r="T269" i="2" s="1"/>
  <c r="T18" i="2"/>
  <c r="T30" i="2" s="1"/>
  <c r="T42" i="2" s="1"/>
  <c r="T54" i="2" s="1"/>
  <c r="T66" i="2" s="1"/>
  <c r="T78" i="2" s="1"/>
  <c r="T90" i="2" s="1"/>
  <c r="T102" i="2" s="1"/>
  <c r="T114" i="2" s="1"/>
  <c r="T126" i="2" s="1"/>
  <c r="T138" i="2" s="1"/>
  <c r="T150" i="2" s="1"/>
  <c r="T162" i="2" s="1"/>
  <c r="T174" i="2" s="1"/>
  <c r="T186" i="2" s="1"/>
  <c r="T198" i="2" s="1"/>
  <c r="T210" i="2" s="1"/>
  <c r="T222" i="2" s="1"/>
  <c r="T234" i="2" s="1"/>
  <c r="T246" i="2" s="1"/>
  <c r="T258" i="2" s="1"/>
  <c r="T270" i="2" s="1"/>
  <c r="N8" i="2"/>
  <c r="N20" i="2" s="1"/>
  <c r="N32" i="2" s="1"/>
  <c r="N44" i="2" s="1"/>
  <c r="N56" i="2" s="1"/>
  <c r="N68" i="2" s="1"/>
  <c r="N80" i="2" s="1"/>
  <c r="N92" i="2" s="1"/>
  <c r="N104" i="2" s="1"/>
  <c r="N116" i="2" s="1"/>
  <c r="N128" i="2" s="1"/>
  <c r="N140" i="2" s="1"/>
  <c r="N152" i="2" s="1"/>
  <c r="N164" i="2" s="1"/>
  <c r="N176" i="2" s="1"/>
  <c r="N188" i="2" s="1"/>
  <c r="N200" i="2" s="1"/>
  <c r="N212" i="2" s="1"/>
  <c r="N224" i="2" s="1"/>
  <c r="N236" i="2" s="1"/>
  <c r="N248" i="2" s="1"/>
  <c r="N260" i="2" s="1"/>
  <c r="N9" i="2"/>
  <c r="N21" i="2" s="1"/>
  <c r="N33" i="2" s="1"/>
  <c r="N45" i="2" s="1"/>
  <c r="N57" i="2" s="1"/>
  <c r="N69" i="2" s="1"/>
  <c r="N81" i="2" s="1"/>
  <c r="N93" i="2" s="1"/>
  <c r="N105" i="2" s="1"/>
  <c r="N117" i="2" s="1"/>
  <c r="N129" i="2" s="1"/>
  <c r="N141" i="2" s="1"/>
  <c r="N153" i="2" s="1"/>
  <c r="N165" i="2" s="1"/>
  <c r="N177" i="2" s="1"/>
  <c r="N189" i="2" s="1"/>
  <c r="N201" i="2" s="1"/>
  <c r="N213" i="2" s="1"/>
  <c r="N225" i="2" s="1"/>
  <c r="N237" i="2" s="1"/>
  <c r="N249" i="2" s="1"/>
  <c r="N261" i="2" s="1"/>
  <c r="N10" i="2"/>
  <c r="N22" i="2" s="1"/>
  <c r="N34" i="2" s="1"/>
  <c r="N46" i="2" s="1"/>
  <c r="N58" i="2" s="1"/>
  <c r="N70" i="2" s="1"/>
  <c r="N82" i="2" s="1"/>
  <c r="N94" i="2" s="1"/>
  <c r="N106" i="2" s="1"/>
  <c r="N118" i="2" s="1"/>
  <c r="N130" i="2" s="1"/>
  <c r="N142" i="2" s="1"/>
  <c r="N154" i="2" s="1"/>
  <c r="N166" i="2" s="1"/>
  <c r="N178" i="2" s="1"/>
  <c r="N190" i="2" s="1"/>
  <c r="N202" i="2" s="1"/>
  <c r="N214" i="2" s="1"/>
  <c r="N226" i="2" s="1"/>
  <c r="N238" i="2" s="1"/>
  <c r="N250" i="2" s="1"/>
  <c r="N262" i="2" s="1"/>
  <c r="N11" i="2"/>
  <c r="N23" i="2" s="1"/>
  <c r="N35" i="2" s="1"/>
  <c r="N47" i="2" s="1"/>
  <c r="N59" i="2" s="1"/>
  <c r="N71" i="2" s="1"/>
  <c r="N83" i="2" s="1"/>
  <c r="N95" i="2" s="1"/>
  <c r="N107" i="2" s="1"/>
  <c r="N119" i="2" s="1"/>
  <c r="N131" i="2" s="1"/>
  <c r="N143" i="2" s="1"/>
  <c r="N155" i="2" s="1"/>
  <c r="N167" i="2" s="1"/>
  <c r="N179" i="2" s="1"/>
  <c r="N191" i="2" s="1"/>
  <c r="N203" i="2" s="1"/>
  <c r="N215" i="2" s="1"/>
  <c r="N227" i="2" s="1"/>
  <c r="N239" i="2" s="1"/>
  <c r="N251" i="2" s="1"/>
  <c r="N263" i="2" s="1"/>
  <c r="N12" i="2"/>
  <c r="N24" i="2" s="1"/>
  <c r="N36" i="2" s="1"/>
  <c r="N48" i="2" s="1"/>
  <c r="N60" i="2" s="1"/>
  <c r="N72" i="2" s="1"/>
  <c r="N84" i="2" s="1"/>
  <c r="N96" i="2" s="1"/>
  <c r="N108" i="2" s="1"/>
  <c r="N120" i="2" s="1"/>
  <c r="N132" i="2" s="1"/>
  <c r="N144" i="2" s="1"/>
  <c r="N156" i="2" s="1"/>
  <c r="N168" i="2" s="1"/>
  <c r="N180" i="2" s="1"/>
  <c r="N192" i="2" s="1"/>
  <c r="N204" i="2" s="1"/>
  <c r="N216" i="2" s="1"/>
  <c r="N228" i="2" s="1"/>
  <c r="N240" i="2" s="1"/>
  <c r="N252" i="2" s="1"/>
  <c r="N264" i="2" s="1"/>
  <c r="N13" i="2"/>
  <c r="N25" i="2" s="1"/>
  <c r="N37" i="2" s="1"/>
  <c r="N49" i="2" s="1"/>
  <c r="N61" i="2" s="1"/>
  <c r="N73" i="2" s="1"/>
  <c r="N85" i="2" s="1"/>
  <c r="N97" i="2" s="1"/>
  <c r="N109" i="2" s="1"/>
  <c r="N121" i="2" s="1"/>
  <c r="N133" i="2" s="1"/>
  <c r="N145" i="2" s="1"/>
  <c r="N157" i="2" s="1"/>
  <c r="N169" i="2" s="1"/>
  <c r="N181" i="2" s="1"/>
  <c r="N193" i="2" s="1"/>
  <c r="N205" i="2" s="1"/>
  <c r="N217" i="2" s="1"/>
  <c r="N229" i="2" s="1"/>
  <c r="N241" i="2" s="1"/>
  <c r="N253" i="2" s="1"/>
  <c r="N265" i="2" s="1"/>
  <c r="N14" i="2"/>
  <c r="N26" i="2" s="1"/>
  <c r="N38" i="2" s="1"/>
  <c r="N50" i="2" s="1"/>
  <c r="N62" i="2" s="1"/>
  <c r="N74" i="2" s="1"/>
  <c r="N86" i="2" s="1"/>
  <c r="N98" i="2" s="1"/>
  <c r="N110" i="2" s="1"/>
  <c r="N122" i="2" s="1"/>
  <c r="N134" i="2" s="1"/>
  <c r="N146" i="2" s="1"/>
  <c r="N158" i="2" s="1"/>
  <c r="N170" i="2" s="1"/>
  <c r="N182" i="2" s="1"/>
  <c r="N194" i="2" s="1"/>
  <c r="N206" i="2" s="1"/>
  <c r="N218" i="2" s="1"/>
  <c r="N230" i="2" s="1"/>
  <c r="N242" i="2" s="1"/>
  <c r="N254" i="2" s="1"/>
  <c r="N266" i="2" s="1"/>
  <c r="N15" i="2"/>
  <c r="N27" i="2" s="1"/>
  <c r="N39" i="2" s="1"/>
  <c r="N51" i="2" s="1"/>
  <c r="N63" i="2" s="1"/>
  <c r="N75" i="2" s="1"/>
  <c r="N87" i="2" s="1"/>
  <c r="N99" i="2" s="1"/>
  <c r="N111" i="2" s="1"/>
  <c r="N123" i="2" s="1"/>
  <c r="N135" i="2" s="1"/>
  <c r="N147" i="2" s="1"/>
  <c r="N159" i="2" s="1"/>
  <c r="N171" i="2" s="1"/>
  <c r="N183" i="2" s="1"/>
  <c r="N195" i="2" s="1"/>
  <c r="N207" i="2" s="1"/>
  <c r="N219" i="2" s="1"/>
  <c r="N231" i="2" s="1"/>
  <c r="N243" i="2" s="1"/>
  <c r="N255" i="2" s="1"/>
  <c r="N267" i="2" s="1"/>
  <c r="N16" i="2"/>
  <c r="N28" i="2" s="1"/>
  <c r="N40" i="2" s="1"/>
  <c r="N52" i="2" s="1"/>
  <c r="N64" i="2" s="1"/>
  <c r="N76" i="2" s="1"/>
  <c r="N88" i="2" s="1"/>
  <c r="N100" i="2" s="1"/>
  <c r="N112" i="2" s="1"/>
  <c r="N124" i="2" s="1"/>
  <c r="N136" i="2" s="1"/>
  <c r="N148" i="2" s="1"/>
  <c r="N160" i="2" s="1"/>
  <c r="N172" i="2" s="1"/>
  <c r="N184" i="2" s="1"/>
  <c r="N196" i="2" s="1"/>
  <c r="N208" i="2" s="1"/>
  <c r="N220" i="2" s="1"/>
  <c r="N232" i="2" s="1"/>
  <c r="N244" i="2" s="1"/>
  <c r="N256" i="2" s="1"/>
  <c r="N268" i="2" s="1"/>
  <c r="N17" i="2"/>
  <c r="N29" i="2" s="1"/>
  <c r="N41" i="2" s="1"/>
  <c r="N53" i="2" s="1"/>
  <c r="N65" i="2" s="1"/>
  <c r="N77" i="2" s="1"/>
  <c r="N89" i="2" s="1"/>
  <c r="N101" i="2" s="1"/>
  <c r="N113" i="2" s="1"/>
  <c r="N125" i="2" s="1"/>
  <c r="N137" i="2" s="1"/>
  <c r="N149" i="2" s="1"/>
  <c r="N161" i="2" s="1"/>
  <c r="N173" i="2" s="1"/>
  <c r="N185" i="2" s="1"/>
  <c r="N197" i="2" s="1"/>
  <c r="N209" i="2" s="1"/>
  <c r="N221" i="2" s="1"/>
  <c r="N233" i="2" s="1"/>
  <c r="N245" i="2" s="1"/>
  <c r="N257" i="2" s="1"/>
  <c r="N269" i="2" s="1"/>
  <c r="N18" i="2"/>
  <c r="H7" i="2"/>
  <c r="N7" i="2"/>
  <c r="N19" i="2" s="1"/>
  <c r="N31" i="2" s="1"/>
  <c r="N43" i="2" s="1"/>
  <c r="N55" i="2" s="1"/>
  <c r="N67" i="2" s="1"/>
  <c r="N79" i="2" s="1"/>
  <c r="N91" i="2" s="1"/>
  <c r="N103" i="2" s="1"/>
  <c r="N115" i="2" s="1"/>
  <c r="N127" i="2" s="1"/>
  <c r="N139" i="2" s="1"/>
  <c r="N151" i="2" s="1"/>
  <c r="N163" i="2" s="1"/>
  <c r="N175" i="2" s="1"/>
  <c r="N187" i="2" s="1"/>
  <c r="N199" i="2" s="1"/>
  <c r="N211" i="2" s="1"/>
  <c r="N223" i="2" s="1"/>
  <c r="N235" i="2" s="1"/>
  <c r="N247" i="2" s="1"/>
  <c r="N259" i="2" s="1"/>
  <c r="K8" i="2"/>
  <c r="O8" i="2" s="1"/>
  <c r="K9" i="2"/>
  <c r="O9" i="2" s="1"/>
  <c r="K10" i="2"/>
  <c r="O10" i="2" s="1"/>
  <c r="K11" i="2"/>
  <c r="O11" i="2" s="1"/>
  <c r="K12" i="2"/>
  <c r="O12" i="2" s="1"/>
  <c r="K13" i="2"/>
  <c r="O13" i="2" s="1"/>
  <c r="K14" i="2"/>
  <c r="O14" i="2" s="1"/>
  <c r="K15" i="2"/>
  <c r="O15" i="2" s="1"/>
  <c r="K16" i="2"/>
  <c r="O16" i="2" s="1"/>
  <c r="K17" i="2"/>
  <c r="O17" i="2" s="1"/>
  <c r="K18" i="2"/>
  <c r="O18" i="2" s="1"/>
  <c r="K7" i="2"/>
  <c r="O7" i="2" s="1"/>
  <c r="O19" i="2" s="1"/>
  <c r="O31" i="2" s="1"/>
  <c r="O43" i="2" s="1"/>
  <c r="O55" i="2" s="1"/>
  <c r="O67" i="2" s="1"/>
  <c r="O79" i="2" s="1"/>
  <c r="O91" i="2" s="1"/>
  <c r="O103" i="2" s="1"/>
  <c r="O115" i="2" s="1"/>
  <c r="O127" i="2" s="1"/>
  <c r="O139" i="2" s="1"/>
  <c r="O151" i="2" s="1"/>
  <c r="O163" i="2" s="1"/>
  <c r="O175" i="2" s="1"/>
  <c r="O187" i="2" s="1"/>
  <c r="O199" i="2" s="1"/>
  <c r="O211" i="2" s="1"/>
  <c r="O223" i="2" s="1"/>
  <c r="O235" i="2" s="1"/>
  <c r="O247" i="2" s="1"/>
  <c r="O259" i="2" s="1"/>
  <c r="N30" i="2"/>
  <c r="N42" i="2" s="1"/>
  <c r="N54" i="2" s="1"/>
  <c r="N66" i="2" s="1"/>
  <c r="N78" i="2" s="1"/>
  <c r="N90" i="2" s="1"/>
  <c r="N102" i="2" s="1"/>
  <c r="N114" i="2" s="1"/>
  <c r="N126" i="2" s="1"/>
  <c r="N138" i="2" s="1"/>
  <c r="N150" i="2" s="1"/>
  <c r="N162" i="2" s="1"/>
  <c r="N174" i="2" s="1"/>
  <c r="N186" i="2" s="1"/>
  <c r="N198" i="2" s="1"/>
  <c r="N210" i="2" s="1"/>
  <c r="N222" i="2" s="1"/>
  <c r="N234" i="2" s="1"/>
  <c r="N246" i="2" s="1"/>
  <c r="N258" i="2" s="1"/>
  <c r="N270" i="2" s="1"/>
  <c r="Z274" i="2" l="1"/>
  <c r="O25" i="2"/>
  <c r="O37" i="2" s="1"/>
  <c r="O49" i="2" s="1"/>
  <c r="O61" i="2" s="1"/>
  <c r="O73" i="2" s="1"/>
  <c r="O85" i="2" s="1"/>
  <c r="O97" i="2" s="1"/>
  <c r="O109" i="2" s="1"/>
  <c r="O121" i="2" s="1"/>
  <c r="O133" i="2" s="1"/>
  <c r="O145" i="2" s="1"/>
  <c r="O157" i="2" s="1"/>
  <c r="O169" i="2" s="1"/>
  <c r="O181" i="2" s="1"/>
  <c r="O193" i="2" s="1"/>
  <c r="O205" i="2" s="1"/>
  <c r="O217" i="2" s="1"/>
  <c r="O229" i="2" s="1"/>
  <c r="O241" i="2" s="1"/>
  <c r="O253" i="2" s="1"/>
  <c r="O265" i="2" s="1"/>
  <c r="O27" i="2"/>
  <c r="O39" i="2" s="1"/>
  <c r="O51" i="2" s="1"/>
  <c r="O63" i="2" s="1"/>
  <c r="O75" i="2" s="1"/>
  <c r="O87" i="2" s="1"/>
  <c r="O99" i="2" s="1"/>
  <c r="O111" i="2" s="1"/>
  <c r="O123" i="2" s="1"/>
  <c r="O135" i="2" s="1"/>
  <c r="O147" i="2" s="1"/>
  <c r="O159" i="2" s="1"/>
  <c r="O171" i="2" s="1"/>
  <c r="O183" i="2" s="1"/>
  <c r="O195" i="2" s="1"/>
  <c r="O207" i="2" s="1"/>
  <c r="O219" i="2" s="1"/>
  <c r="O231" i="2" s="1"/>
  <c r="O243" i="2" s="1"/>
  <c r="O255" i="2" s="1"/>
  <c r="O267" i="2" s="1"/>
  <c r="O22" i="2"/>
  <c r="O34" i="2" s="1"/>
  <c r="O46" i="2" s="1"/>
  <c r="O58" i="2" s="1"/>
  <c r="O70" i="2" s="1"/>
  <c r="O82" i="2" s="1"/>
  <c r="O94" i="2" s="1"/>
  <c r="O106" i="2" s="1"/>
  <c r="O118" i="2" s="1"/>
  <c r="O130" i="2" s="1"/>
  <c r="O142" i="2" s="1"/>
  <c r="O154" i="2" s="1"/>
  <c r="O166" i="2" s="1"/>
  <c r="O178" i="2" s="1"/>
  <c r="O190" i="2" s="1"/>
  <c r="O202" i="2" s="1"/>
  <c r="O214" i="2" s="1"/>
  <c r="O226" i="2" s="1"/>
  <c r="O238" i="2" s="1"/>
  <c r="O250" i="2" s="1"/>
  <c r="O262" i="2" s="1"/>
  <c r="O26" i="2"/>
  <c r="O38" i="2" s="1"/>
  <c r="O50" i="2" s="1"/>
  <c r="O62" i="2" s="1"/>
  <c r="O74" i="2" s="1"/>
  <c r="O86" i="2" s="1"/>
  <c r="O98" i="2" s="1"/>
  <c r="O110" i="2" s="1"/>
  <c r="O122" i="2" s="1"/>
  <c r="O134" i="2" s="1"/>
  <c r="O146" i="2" s="1"/>
  <c r="O158" i="2" s="1"/>
  <c r="O170" i="2" s="1"/>
  <c r="O182" i="2" s="1"/>
  <c r="O194" i="2" s="1"/>
  <c r="O206" i="2" s="1"/>
  <c r="O218" i="2" s="1"/>
  <c r="O230" i="2" s="1"/>
  <c r="O242" i="2" s="1"/>
  <c r="O254" i="2" s="1"/>
  <c r="O266" i="2" s="1"/>
  <c r="O30" i="2"/>
  <c r="O42" i="2" s="1"/>
  <c r="O54" i="2" s="1"/>
  <c r="O66" i="2" s="1"/>
  <c r="O78" i="2" s="1"/>
  <c r="O90" i="2" s="1"/>
  <c r="O102" i="2" s="1"/>
  <c r="O114" i="2" s="1"/>
  <c r="O126" i="2" s="1"/>
  <c r="O138" i="2" s="1"/>
  <c r="O150" i="2" s="1"/>
  <c r="O162" i="2" s="1"/>
  <c r="O174" i="2" s="1"/>
  <c r="O186" i="2" s="1"/>
  <c r="O198" i="2" s="1"/>
  <c r="O210" i="2" s="1"/>
  <c r="O222" i="2" s="1"/>
  <c r="O234" i="2" s="1"/>
  <c r="O246" i="2" s="1"/>
  <c r="O258" i="2" s="1"/>
  <c r="O270" i="2" s="1"/>
  <c r="O21" i="2"/>
  <c r="O33" i="2" s="1"/>
  <c r="O45" i="2" s="1"/>
  <c r="O57" i="2" s="1"/>
  <c r="O69" i="2" s="1"/>
  <c r="O81" i="2" s="1"/>
  <c r="O93" i="2" s="1"/>
  <c r="O105" i="2" s="1"/>
  <c r="O117" i="2" s="1"/>
  <c r="O129" i="2" s="1"/>
  <c r="O141" i="2" s="1"/>
  <c r="O153" i="2" s="1"/>
  <c r="O165" i="2" s="1"/>
  <c r="O177" i="2" s="1"/>
  <c r="O189" i="2" s="1"/>
  <c r="O201" i="2" s="1"/>
  <c r="O213" i="2" s="1"/>
  <c r="O225" i="2" s="1"/>
  <c r="O237" i="2" s="1"/>
  <c r="O249" i="2" s="1"/>
  <c r="O261" i="2" s="1"/>
  <c r="O23" i="2"/>
  <c r="O35" i="2" s="1"/>
  <c r="O47" i="2" s="1"/>
  <c r="O59" i="2" s="1"/>
  <c r="O71" i="2" s="1"/>
  <c r="O83" i="2" s="1"/>
  <c r="O95" i="2" s="1"/>
  <c r="O107" i="2" s="1"/>
  <c r="O119" i="2" s="1"/>
  <c r="O131" i="2" s="1"/>
  <c r="O143" i="2" s="1"/>
  <c r="O155" i="2" s="1"/>
  <c r="O167" i="2" s="1"/>
  <c r="O179" i="2" s="1"/>
  <c r="O191" i="2" s="1"/>
  <c r="O203" i="2" s="1"/>
  <c r="O215" i="2" s="1"/>
  <c r="O227" i="2" s="1"/>
  <c r="O239" i="2" s="1"/>
  <c r="O251" i="2" s="1"/>
  <c r="O263" i="2" s="1"/>
  <c r="O29" i="2"/>
  <c r="O41" i="2" s="1"/>
  <c r="O53" i="2" s="1"/>
  <c r="O65" i="2" s="1"/>
  <c r="O77" i="2" s="1"/>
  <c r="O89" i="2" s="1"/>
  <c r="O101" i="2" s="1"/>
  <c r="O113" i="2" s="1"/>
  <c r="O125" i="2" s="1"/>
  <c r="O137" i="2" s="1"/>
  <c r="O149" i="2" s="1"/>
  <c r="O161" i="2" s="1"/>
  <c r="O173" i="2" s="1"/>
  <c r="O185" i="2" s="1"/>
  <c r="O197" i="2" s="1"/>
  <c r="O209" i="2" s="1"/>
  <c r="O221" i="2" s="1"/>
  <c r="O233" i="2" s="1"/>
  <c r="O245" i="2" s="1"/>
  <c r="O257" i="2" s="1"/>
  <c r="O269" i="2" s="1"/>
  <c r="O20" i="2"/>
  <c r="O32" i="2" s="1"/>
  <c r="O44" i="2" s="1"/>
  <c r="O56" i="2" s="1"/>
  <c r="O68" i="2" s="1"/>
  <c r="O80" i="2" s="1"/>
  <c r="O92" i="2" s="1"/>
  <c r="O104" i="2" s="1"/>
  <c r="O116" i="2" s="1"/>
  <c r="O128" i="2" s="1"/>
  <c r="O140" i="2" s="1"/>
  <c r="O152" i="2" s="1"/>
  <c r="O164" i="2" s="1"/>
  <c r="O176" i="2" s="1"/>
  <c r="O188" i="2" s="1"/>
  <c r="O200" i="2" s="1"/>
  <c r="O212" i="2" s="1"/>
  <c r="O224" i="2" s="1"/>
  <c r="O236" i="2" s="1"/>
  <c r="O248" i="2" s="1"/>
  <c r="O260" i="2" s="1"/>
  <c r="O24" i="2"/>
  <c r="O36" i="2" s="1"/>
  <c r="O48" i="2" s="1"/>
  <c r="O60" i="2" s="1"/>
  <c r="O72" i="2" s="1"/>
  <c r="O84" i="2" s="1"/>
  <c r="O96" i="2" s="1"/>
  <c r="O108" i="2" s="1"/>
  <c r="O120" i="2" s="1"/>
  <c r="O132" i="2" s="1"/>
  <c r="O144" i="2" s="1"/>
  <c r="O156" i="2" s="1"/>
  <c r="O168" i="2" s="1"/>
  <c r="O180" i="2" s="1"/>
  <c r="O192" i="2" s="1"/>
  <c r="O204" i="2" s="1"/>
  <c r="O216" i="2" s="1"/>
  <c r="O228" i="2" s="1"/>
  <c r="O240" i="2" s="1"/>
  <c r="O252" i="2" s="1"/>
  <c r="O264" i="2" s="1"/>
  <c r="O28" i="2"/>
  <c r="O40" i="2" s="1"/>
  <c r="O52" i="2" s="1"/>
  <c r="O64" i="2" s="1"/>
  <c r="O76" i="2" s="1"/>
  <c r="O88" i="2" s="1"/>
  <c r="O100" i="2" s="1"/>
  <c r="O112" i="2" s="1"/>
  <c r="O124" i="2" s="1"/>
  <c r="O136" i="2" s="1"/>
  <c r="O148" i="2" s="1"/>
  <c r="O160" i="2" s="1"/>
  <c r="O172" i="2" s="1"/>
  <c r="O184" i="2" s="1"/>
  <c r="O196" i="2" s="1"/>
  <c r="O208" i="2" s="1"/>
  <c r="O220" i="2" s="1"/>
  <c r="O232" i="2" s="1"/>
  <c r="O244" i="2" s="1"/>
  <c r="O256" i="2" s="1"/>
  <c r="O268" i="2" s="1"/>
  <c r="B272" i="2"/>
  <c r="Z272" i="2" s="1"/>
  <c r="B273" i="2"/>
  <c r="T273" i="2" s="1"/>
  <c r="B274" i="2"/>
  <c r="T274" i="2" s="1"/>
  <c r="B275" i="2"/>
  <c r="Z275" i="2" s="1"/>
  <c r="B276" i="2"/>
  <c r="AA276" i="2" s="1"/>
  <c r="B277" i="2"/>
  <c r="T277" i="2" s="1"/>
  <c r="B278" i="2"/>
  <c r="T278" i="2" s="1"/>
  <c r="B279" i="2"/>
  <c r="Z279" i="2" s="1"/>
  <c r="B280" i="2"/>
  <c r="Z280" i="2" s="1"/>
  <c r="B281" i="2"/>
  <c r="T281" i="2" s="1"/>
  <c r="B282" i="2"/>
  <c r="T282" i="2" s="1"/>
  <c r="B285" i="2"/>
  <c r="T285" i="2" s="1"/>
  <c r="B289" i="2"/>
  <c r="T289" i="2" s="1"/>
  <c r="B290" i="2"/>
  <c r="B293" i="2"/>
  <c r="T293" i="2" s="1"/>
  <c r="B294" i="2"/>
  <c r="T294" i="2" s="1"/>
  <c r="B297" i="2"/>
  <c r="B301" i="2"/>
  <c r="T301" i="2" s="1"/>
  <c r="B302" i="2"/>
  <c r="B271" i="2"/>
  <c r="U271" i="2" s="1"/>
  <c r="G18" i="3"/>
  <c r="G14" i="3"/>
  <c r="F40" i="3"/>
  <c r="F41" i="3" s="1"/>
  <c r="F42" i="3" s="1"/>
  <c r="F43" i="3" s="1"/>
  <c r="F44" i="3" s="1"/>
  <c r="F45" i="3" s="1"/>
  <c r="F46" i="3" s="1"/>
  <c r="F47" i="3" s="1"/>
  <c r="G38" i="3"/>
  <c r="G39" i="3"/>
  <c r="G40" i="3"/>
  <c r="G41" i="3"/>
  <c r="G42" i="3"/>
  <c r="G43" i="3"/>
  <c r="G44" i="3"/>
  <c r="G45" i="3"/>
  <c r="G46" i="3"/>
  <c r="G47" i="3"/>
  <c r="C39" i="3"/>
  <c r="C40" i="3" s="1"/>
  <c r="C41" i="3" s="1"/>
  <c r="C42" i="3" s="1"/>
  <c r="C43" i="3" s="1"/>
  <c r="C44" i="3" s="1"/>
  <c r="C45" i="3" s="1"/>
  <c r="C46" i="3" s="1"/>
  <c r="C47" i="3" s="1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7" i="3"/>
  <c r="G16" i="3"/>
  <c r="G15" i="3"/>
  <c r="AA275" i="2" l="1"/>
  <c r="AA287" i="2" s="1"/>
  <c r="AA299" i="2" s="1"/>
  <c r="Z282" i="2"/>
  <c r="Z294" i="2" s="1"/>
  <c r="B287" i="2"/>
  <c r="B299" i="2" s="1"/>
  <c r="B291" i="2"/>
  <c r="B303" i="2" s="1"/>
  <c r="B286" i="2"/>
  <c r="B298" i="2" s="1"/>
  <c r="U274" i="2"/>
  <c r="U286" i="2" s="1"/>
  <c r="U298" i="2" s="1"/>
  <c r="Z273" i="2"/>
  <c r="Z285" i="2" s="1"/>
  <c r="Z297" i="2" s="1"/>
  <c r="T297" i="2"/>
  <c r="AA280" i="2"/>
  <c r="O274" i="2"/>
  <c r="O286" i="2" s="1"/>
  <c r="O298" i="2" s="1"/>
  <c r="U282" i="2"/>
  <c r="U294" i="2" s="1"/>
  <c r="AA273" i="2"/>
  <c r="AA285" i="2" s="1"/>
  <c r="AA297" i="2" s="1"/>
  <c r="AA279" i="2"/>
  <c r="AA271" i="2"/>
  <c r="O273" i="2"/>
  <c r="O285" i="2" s="1"/>
  <c r="O297" i="2" s="1"/>
  <c r="N281" i="2"/>
  <c r="N293" i="2" s="1"/>
  <c r="AA277" i="2"/>
  <c r="AA289" i="2" s="1"/>
  <c r="AA301" i="2" s="1"/>
  <c r="Z281" i="2"/>
  <c r="Z293" i="2" s="1"/>
  <c r="AA278" i="2"/>
  <c r="AA290" i="2" s="1"/>
  <c r="AA302" i="2" s="1"/>
  <c r="AA272" i="2"/>
  <c r="AA282" i="2"/>
  <c r="AA294" i="2" s="1"/>
  <c r="Z277" i="2"/>
  <c r="Z289" i="2" s="1"/>
  <c r="Z301" i="2" s="1"/>
  <c r="Z286" i="2"/>
  <c r="Z298" i="2" s="1"/>
  <c r="Z276" i="2"/>
  <c r="U281" i="2"/>
  <c r="U293" i="2" s="1"/>
  <c r="AA281" i="2"/>
  <c r="AA293" i="2" s="1"/>
  <c r="Z271" i="2"/>
  <c r="Z283" i="2" s="1"/>
  <c r="Z278" i="2"/>
  <c r="Z290" i="2" s="1"/>
  <c r="Z302" i="2" s="1"/>
  <c r="AA274" i="2"/>
  <c r="AA286" i="2" s="1"/>
  <c r="AA298" i="2" s="1"/>
  <c r="T286" i="2"/>
  <c r="T298" i="2" s="1"/>
  <c r="T280" i="2"/>
  <c r="U280" i="2"/>
  <c r="N280" i="2"/>
  <c r="N292" i="2" s="1"/>
  <c r="T276" i="2"/>
  <c r="U276" i="2"/>
  <c r="N276" i="2"/>
  <c r="T272" i="2"/>
  <c r="U272" i="2"/>
  <c r="N272" i="2"/>
  <c r="B292" i="2"/>
  <c r="Z292" i="2" s="1"/>
  <c r="B288" i="2"/>
  <c r="AA288" i="2" s="1"/>
  <c r="B284" i="2"/>
  <c r="Z284" i="2" s="1"/>
  <c r="O280" i="2"/>
  <c r="O292" i="2" s="1"/>
  <c r="O275" i="2"/>
  <c r="O287" i="2" s="1"/>
  <c r="O299" i="2" s="1"/>
  <c r="U306" i="2"/>
  <c r="T271" i="2"/>
  <c r="N271" i="2"/>
  <c r="N283" i="2" s="1"/>
  <c r="B283" i="2"/>
  <c r="T279" i="2"/>
  <c r="T291" i="2" s="1"/>
  <c r="T303" i="2" s="1"/>
  <c r="U279" i="2"/>
  <c r="U291" i="2" s="1"/>
  <c r="U303" i="2" s="1"/>
  <c r="N279" i="2"/>
  <c r="N291" i="2" s="1"/>
  <c r="N303" i="2" s="1"/>
  <c r="T275" i="2"/>
  <c r="T287" i="2" s="1"/>
  <c r="T299" i="2" s="1"/>
  <c r="N275" i="2"/>
  <c r="N287" i="2" s="1"/>
  <c r="N299" i="2" s="1"/>
  <c r="U275" i="2"/>
  <c r="U287" i="2" s="1"/>
  <c r="U299" i="2" s="1"/>
  <c r="O276" i="2"/>
  <c r="O271" i="2"/>
  <c r="O283" i="2" s="1"/>
  <c r="O279" i="2"/>
  <c r="O291" i="2" s="1"/>
  <c r="O303" i="2" s="1"/>
  <c r="U278" i="2"/>
  <c r="U290" i="2" s="1"/>
  <c r="U302" i="2" s="1"/>
  <c r="T290" i="2"/>
  <c r="T302" i="2" s="1"/>
  <c r="B306" i="2"/>
  <c r="O272" i="2"/>
  <c r="O282" i="2"/>
  <c r="O294" i="2" s="1"/>
  <c r="O306" i="2" s="1"/>
  <c r="O277" i="2"/>
  <c r="O289" i="2" s="1"/>
  <c r="O301" i="2" s="1"/>
  <c r="N273" i="2"/>
  <c r="N285" i="2" s="1"/>
  <c r="N297" i="2" s="1"/>
  <c r="N277" i="2"/>
  <c r="N289" i="2" s="1"/>
  <c r="N301" i="2" s="1"/>
  <c r="N278" i="2"/>
  <c r="N290" i="2" s="1"/>
  <c r="N302" i="2" s="1"/>
  <c r="B305" i="2"/>
  <c r="O281" i="2"/>
  <c r="O293" i="2" s="1"/>
  <c r="O278" i="2"/>
  <c r="O290" i="2" s="1"/>
  <c r="O302" i="2" s="1"/>
  <c r="N274" i="2"/>
  <c r="N286" i="2" s="1"/>
  <c r="N298" i="2" s="1"/>
  <c r="U273" i="2"/>
  <c r="U285" i="2" s="1"/>
  <c r="U297" i="2" s="1"/>
  <c r="U277" i="2"/>
  <c r="U289" i="2" s="1"/>
  <c r="U301" i="2" s="1"/>
  <c r="N282" i="2"/>
  <c r="N294" i="2" s="1"/>
  <c r="N306" i="2" s="1"/>
  <c r="H8" i="2"/>
  <c r="H20" i="2" s="1"/>
  <c r="H32" i="2" s="1"/>
  <c r="H44" i="2" s="1"/>
  <c r="H56" i="2" s="1"/>
  <c r="H68" i="2" s="1"/>
  <c r="H80" i="2" s="1"/>
  <c r="H92" i="2" s="1"/>
  <c r="H104" i="2" s="1"/>
  <c r="H116" i="2" s="1"/>
  <c r="H128" i="2" s="1"/>
  <c r="H140" i="2" s="1"/>
  <c r="H152" i="2" s="1"/>
  <c r="H164" i="2" s="1"/>
  <c r="H176" i="2" s="1"/>
  <c r="H188" i="2" s="1"/>
  <c r="H200" i="2" s="1"/>
  <c r="H212" i="2" s="1"/>
  <c r="H224" i="2" s="1"/>
  <c r="H236" i="2" s="1"/>
  <c r="H248" i="2" s="1"/>
  <c r="H260" i="2" s="1"/>
  <c r="H272" i="2" s="1"/>
  <c r="H9" i="2"/>
  <c r="H21" i="2" s="1"/>
  <c r="H33" i="2" s="1"/>
  <c r="H45" i="2" s="1"/>
  <c r="H57" i="2" s="1"/>
  <c r="H69" i="2" s="1"/>
  <c r="H81" i="2" s="1"/>
  <c r="H93" i="2" s="1"/>
  <c r="H105" i="2" s="1"/>
  <c r="H117" i="2" s="1"/>
  <c r="H129" i="2" s="1"/>
  <c r="H141" i="2" s="1"/>
  <c r="H153" i="2" s="1"/>
  <c r="H165" i="2" s="1"/>
  <c r="H177" i="2" s="1"/>
  <c r="H189" i="2" s="1"/>
  <c r="H201" i="2" s="1"/>
  <c r="H213" i="2" s="1"/>
  <c r="H225" i="2" s="1"/>
  <c r="H237" i="2" s="1"/>
  <c r="H249" i="2" s="1"/>
  <c r="H261" i="2" s="1"/>
  <c r="H273" i="2" s="1"/>
  <c r="H285" i="2" s="1"/>
  <c r="H297" i="2" s="1"/>
  <c r="H10" i="2"/>
  <c r="H22" i="2" s="1"/>
  <c r="H34" i="2" s="1"/>
  <c r="H46" i="2" s="1"/>
  <c r="H58" i="2" s="1"/>
  <c r="H70" i="2" s="1"/>
  <c r="H82" i="2" s="1"/>
  <c r="H94" i="2" s="1"/>
  <c r="H106" i="2" s="1"/>
  <c r="H118" i="2" s="1"/>
  <c r="H130" i="2" s="1"/>
  <c r="H142" i="2" s="1"/>
  <c r="H154" i="2" s="1"/>
  <c r="H166" i="2" s="1"/>
  <c r="H178" i="2" s="1"/>
  <c r="H190" i="2" s="1"/>
  <c r="H202" i="2" s="1"/>
  <c r="H214" i="2" s="1"/>
  <c r="H226" i="2" s="1"/>
  <c r="H238" i="2" s="1"/>
  <c r="H250" i="2" s="1"/>
  <c r="H262" i="2" s="1"/>
  <c r="H274" i="2" s="1"/>
  <c r="H286" i="2" s="1"/>
  <c r="H298" i="2" s="1"/>
  <c r="H11" i="2"/>
  <c r="H23" i="2" s="1"/>
  <c r="H35" i="2" s="1"/>
  <c r="H47" i="2" s="1"/>
  <c r="H59" i="2" s="1"/>
  <c r="H71" i="2" s="1"/>
  <c r="H83" i="2" s="1"/>
  <c r="H95" i="2" s="1"/>
  <c r="H107" i="2" s="1"/>
  <c r="H119" i="2" s="1"/>
  <c r="H131" i="2" s="1"/>
  <c r="H143" i="2" s="1"/>
  <c r="H155" i="2" s="1"/>
  <c r="H167" i="2" s="1"/>
  <c r="H179" i="2" s="1"/>
  <c r="H191" i="2" s="1"/>
  <c r="H203" i="2" s="1"/>
  <c r="H215" i="2" s="1"/>
  <c r="H227" i="2" s="1"/>
  <c r="H239" i="2" s="1"/>
  <c r="H251" i="2" s="1"/>
  <c r="H263" i="2" s="1"/>
  <c r="H275" i="2" s="1"/>
  <c r="H287" i="2" s="1"/>
  <c r="H299" i="2" s="1"/>
  <c r="H12" i="2"/>
  <c r="H24" i="2" s="1"/>
  <c r="H36" i="2" s="1"/>
  <c r="H48" i="2" s="1"/>
  <c r="H60" i="2" s="1"/>
  <c r="H72" i="2" s="1"/>
  <c r="H84" i="2" s="1"/>
  <c r="H96" i="2" s="1"/>
  <c r="H108" i="2" s="1"/>
  <c r="H120" i="2" s="1"/>
  <c r="H132" i="2" s="1"/>
  <c r="H144" i="2" s="1"/>
  <c r="H156" i="2" s="1"/>
  <c r="H168" i="2" s="1"/>
  <c r="H180" i="2" s="1"/>
  <c r="H192" i="2" s="1"/>
  <c r="H204" i="2" s="1"/>
  <c r="H216" i="2" s="1"/>
  <c r="H228" i="2" s="1"/>
  <c r="H240" i="2" s="1"/>
  <c r="H252" i="2" s="1"/>
  <c r="H264" i="2" s="1"/>
  <c r="H276" i="2" s="1"/>
  <c r="H13" i="2"/>
  <c r="H25" i="2" s="1"/>
  <c r="H37" i="2" s="1"/>
  <c r="H49" i="2" s="1"/>
  <c r="H61" i="2" s="1"/>
  <c r="H73" i="2" s="1"/>
  <c r="H85" i="2" s="1"/>
  <c r="H97" i="2" s="1"/>
  <c r="H109" i="2" s="1"/>
  <c r="H121" i="2" s="1"/>
  <c r="H133" i="2" s="1"/>
  <c r="H145" i="2" s="1"/>
  <c r="H157" i="2" s="1"/>
  <c r="H169" i="2" s="1"/>
  <c r="H181" i="2" s="1"/>
  <c r="H193" i="2" s="1"/>
  <c r="H205" i="2" s="1"/>
  <c r="H217" i="2" s="1"/>
  <c r="H229" i="2" s="1"/>
  <c r="H241" i="2" s="1"/>
  <c r="H253" i="2" s="1"/>
  <c r="H265" i="2" s="1"/>
  <c r="H277" i="2" s="1"/>
  <c r="H289" i="2" s="1"/>
  <c r="H301" i="2" s="1"/>
  <c r="H14" i="2"/>
  <c r="H26" i="2" s="1"/>
  <c r="H38" i="2" s="1"/>
  <c r="H50" i="2" s="1"/>
  <c r="H62" i="2" s="1"/>
  <c r="H74" i="2" s="1"/>
  <c r="H86" i="2" s="1"/>
  <c r="H98" i="2" s="1"/>
  <c r="H110" i="2" s="1"/>
  <c r="H122" i="2" s="1"/>
  <c r="H134" i="2" s="1"/>
  <c r="H146" i="2" s="1"/>
  <c r="H158" i="2" s="1"/>
  <c r="H170" i="2" s="1"/>
  <c r="H182" i="2" s="1"/>
  <c r="H194" i="2" s="1"/>
  <c r="H206" i="2" s="1"/>
  <c r="H218" i="2" s="1"/>
  <c r="H230" i="2" s="1"/>
  <c r="H242" i="2" s="1"/>
  <c r="H254" i="2" s="1"/>
  <c r="H266" i="2" s="1"/>
  <c r="H278" i="2" s="1"/>
  <c r="H290" i="2" s="1"/>
  <c r="H302" i="2" s="1"/>
  <c r="H15" i="2"/>
  <c r="H27" i="2" s="1"/>
  <c r="H39" i="2" s="1"/>
  <c r="H51" i="2" s="1"/>
  <c r="H63" i="2" s="1"/>
  <c r="H75" i="2" s="1"/>
  <c r="H87" i="2" s="1"/>
  <c r="H99" i="2" s="1"/>
  <c r="H111" i="2" s="1"/>
  <c r="H123" i="2" s="1"/>
  <c r="H135" i="2" s="1"/>
  <c r="H147" i="2" s="1"/>
  <c r="H159" i="2" s="1"/>
  <c r="H171" i="2" s="1"/>
  <c r="H183" i="2" s="1"/>
  <c r="H195" i="2" s="1"/>
  <c r="H207" i="2" s="1"/>
  <c r="H219" i="2" s="1"/>
  <c r="H231" i="2" s="1"/>
  <c r="H243" i="2" s="1"/>
  <c r="H255" i="2" s="1"/>
  <c r="H267" i="2" s="1"/>
  <c r="H279" i="2" s="1"/>
  <c r="H291" i="2" s="1"/>
  <c r="H303" i="2" s="1"/>
  <c r="H16" i="2"/>
  <c r="H28" i="2" s="1"/>
  <c r="H40" i="2" s="1"/>
  <c r="H52" i="2" s="1"/>
  <c r="H64" i="2" s="1"/>
  <c r="H76" i="2" s="1"/>
  <c r="H88" i="2" s="1"/>
  <c r="H100" i="2" s="1"/>
  <c r="H112" i="2" s="1"/>
  <c r="H124" i="2" s="1"/>
  <c r="H136" i="2" s="1"/>
  <c r="H148" i="2" s="1"/>
  <c r="H160" i="2" s="1"/>
  <c r="H172" i="2" s="1"/>
  <c r="H184" i="2" s="1"/>
  <c r="H196" i="2" s="1"/>
  <c r="H208" i="2" s="1"/>
  <c r="H220" i="2" s="1"/>
  <c r="H232" i="2" s="1"/>
  <c r="H244" i="2" s="1"/>
  <c r="H256" i="2" s="1"/>
  <c r="H268" i="2" s="1"/>
  <c r="H280" i="2" s="1"/>
  <c r="H17" i="2"/>
  <c r="H29" i="2" s="1"/>
  <c r="H41" i="2" s="1"/>
  <c r="H53" i="2" s="1"/>
  <c r="H65" i="2" s="1"/>
  <c r="H77" i="2" s="1"/>
  <c r="H89" i="2" s="1"/>
  <c r="H101" i="2" s="1"/>
  <c r="H113" i="2" s="1"/>
  <c r="H125" i="2" s="1"/>
  <c r="H137" i="2" s="1"/>
  <c r="H149" i="2" s="1"/>
  <c r="H161" i="2" s="1"/>
  <c r="H173" i="2" s="1"/>
  <c r="H185" i="2" s="1"/>
  <c r="H197" i="2" s="1"/>
  <c r="H209" i="2" s="1"/>
  <c r="H221" i="2" s="1"/>
  <c r="H233" i="2" s="1"/>
  <c r="H245" i="2" s="1"/>
  <c r="H257" i="2" s="1"/>
  <c r="H269" i="2" s="1"/>
  <c r="H281" i="2" s="1"/>
  <c r="H293" i="2" s="1"/>
  <c r="H18" i="2"/>
  <c r="H30" i="2" s="1"/>
  <c r="H42" i="2" s="1"/>
  <c r="H54" i="2" s="1"/>
  <c r="H66" i="2" s="1"/>
  <c r="H78" i="2" s="1"/>
  <c r="H90" i="2" s="1"/>
  <c r="H102" i="2" s="1"/>
  <c r="H114" i="2" s="1"/>
  <c r="H126" i="2" s="1"/>
  <c r="H138" i="2" s="1"/>
  <c r="H150" i="2" s="1"/>
  <c r="H162" i="2" s="1"/>
  <c r="H174" i="2" s="1"/>
  <c r="H186" i="2" s="1"/>
  <c r="H198" i="2" s="1"/>
  <c r="H210" i="2" s="1"/>
  <c r="H222" i="2" s="1"/>
  <c r="H234" i="2" s="1"/>
  <c r="H246" i="2" s="1"/>
  <c r="H258" i="2" s="1"/>
  <c r="H270" i="2" s="1"/>
  <c r="H282" i="2" s="1"/>
  <c r="H294" i="2" s="1"/>
  <c r="H19" i="2"/>
  <c r="H31" i="2" s="1"/>
  <c r="H43" i="2" s="1"/>
  <c r="H55" i="2" s="1"/>
  <c r="H67" i="2" s="1"/>
  <c r="H79" i="2" s="1"/>
  <c r="H91" i="2" s="1"/>
  <c r="H103" i="2" s="1"/>
  <c r="H115" i="2" s="1"/>
  <c r="H127" i="2" s="1"/>
  <c r="H139" i="2" s="1"/>
  <c r="H151" i="2" s="1"/>
  <c r="H163" i="2" s="1"/>
  <c r="H175" i="2" s="1"/>
  <c r="H187" i="2" s="1"/>
  <c r="H199" i="2" s="1"/>
  <c r="H211" i="2" s="1"/>
  <c r="H223" i="2" s="1"/>
  <c r="H235" i="2" s="1"/>
  <c r="H247" i="2" s="1"/>
  <c r="H259" i="2" s="1"/>
  <c r="H271" i="2" s="1"/>
  <c r="E8" i="2"/>
  <c r="I8" i="2" s="1"/>
  <c r="I20" i="2" s="1"/>
  <c r="I32" i="2" s="1"/>
  <c r="I44" i="2" s="1"/>
  <c r="I56" i="2" s="1"/>
  <c r="I68" i="2" s="1"/>
  <c r="I80" i="2" s="1"/>
  <c r="I92" i="2" s="1"/>
  <c r="I104" i="2" s="1"/>
  <c r="I116" i="2" s="1"/>
  <c r="I128" i="2" s="1"/>
  <c r="I140" i="2" s="1"/>
  <c r="I152" i="2" s="1"/>
  <c r="I164" i="2" s="1"/>
  <c r="I176" i="2" s="1"/>
  <c r="I188" i="2" s="1"/>
  <c r="I200" i="2" s="1"/>
  <c r="I212" i="2" s="1"/>
  <c r="I224" i="2" s="1"/>
  <c r="I236" i="2" s="1"/>
  <c r="I248" i="2" s="1"/>
  <c r="I260" i="2" s="1"/>
  <c r="I272" i="2" s="1"/>
  <c r="E9" i="2"/>
  <c r="I9" i="2" s="1"/>
  <c r="I21" i="2" s="1"/>
  <c r="I33" i="2" s="1"/>
  <c r="I45" i="2" s="1"/>
  <c r="I57" i="2" s="1"/>
  <c r="I69" i="2" s="1"/>
  <c r="I81" i="2" s="1"/>
  <c r="I93" i="2" s="1"/>
  <c r="I105" i="2" s="1"/>
  <c r="I117" i="2" s="1"/>
  <c r="I129" i="2" s="1"/>
  <c r="I141" i="2" s="1"/>
  <c r="I153" i="2" s="1"/>
  <c r="I165" i="2" s="1"/>
  <c r="I177" i="2" s="1"/>
  <c r="I189" i="2" s="1"/>
  <c r="I201" i="2" s="1"/>
  <c r="I213" i="2" s="1"/>
  <c r="I225" i="2" s="1"/>
  <c r="I237" i="2" s="1"/>
  <c r="I249" i="2" s="1"/>
  <c r="I261" i="2" s="1"/>
  <c r="I273" i="2" s="1"/>
  <c r="I285" i="2" s="1"/>
  <c r="I297" i="2" s="1"/>
  <c r="E10" i="2"/>
  <c r="I10" i="2" s="1"/>
  <c r="I22" i="2" s="1"/>
  <c r="I34" i="2" s="1"/>
  <c r="I46" i="2" s="1"/>
  <c r="I58" i="2" s="1"/>
  <c r="I70" i="2" s="1"/>
  <c r="I82" i="2" s="1"/>
  <c r="I94" i="2" s="1"/>
  <c r="I106" i="2" s="1"/>
  <c r="I118" i="2" s="1"/>
  <c r="I130" i="2" s="1"/>
  <c r="I142" i="2" s="1"/>
  <c r="I154" i="2" s="1"/>
  <c r="I166" i="2" s="1"/>
  <c r="I178" i="2" s="1"/>
  <c r="I190" i="2" s="1"/>
  <c r="I202" i="2" s="1"/>
  <c r="I214" i="2" s="1"/>
  <c r="I226" i="2" s="1"/>
  <c r="I238" i="2" s="1"/>
  <c r="I250" i="2" s="1"/>
  <c r="I262" i="2" s="1"/>
  <c r="I274" i="2" s="1"/>
  <c r="I286" i="2" s="1"/>
  <c r="I298" i="2" s="1"/>
  <c r="E11" i="2"/>
  <c r="I11" i="2" s="1"/>
  <c r="I23" i="2" s="1"/>
  <c r="I35" i="2" s="1"/>
  <c r="I47" i="2" s="1"/>
  <c r="I59" i="2" s="1"/>
  <c r="I71" i="2" s="1"/>
  <c r="I83" i="2" s="1"/>
  <c r="I95" i="2" s="1"/>
  <c r="I107" i="2" s="1"/>
  <c r="I119" i="2" s="1"/>
  <c r="I131" i="2" s="1"/>
  <c r="I143" i="2" s="1"/>
  <c r="I155" i="2" s="1"/>
  <c r="I167" i="2" s="1"/>
  <c r="I179" i="2" s="1"/>
  <c r="I191" i="2" s="1"/>
  <c r="I203" i="2" s="1"/>
  <c r="I215" i="2" s="1"/>
  <c r="I227" i="2" s="1"/>
  <c r="I239" i="2" s="1"/>
  <c r="I251" i="2" s="1"/>
  <c r="I263" i="2" s="1"/>
  <c r="I275" i="2" s="1"/>
  <c r="I287" i="2" s="1"/>
  <c r="I299" i="2" s="1"/>
  <c r="E12" i="2"/>
  <c r="I12" i="2" s="1"/>
  <c r="I24" i="2" s="1"/>
  <c r="I36" i="2" s="1"/>
  <c r="I48" i="2" s="1"/>
  <c r="I60" i="2" s="1"/>
  <c r="I72" i="2" s="1"/>
  <c r="I84" i="2" s="1"/>
  <c r="I96" i="2" s="1"/>
  <c r="I108" i="2" s="1"/>
  <c r="I120" i="2" s="1"/>
  <c r="I132" i="2" s="1"/>
  <c r="I144" i="2" s="1"/>
  <c r="I156" i="2" s="1"/>
  <c r="I168" i="2" s="1"/>
  <c r="I180" i="2" s="1"/>
  <c r="I192" i="2" s="1"/>
  <c r="I204" i="2" s="1"/>
  <c r="I216" i="2" s="1"/>
  <c r="I228" i="2" s="1"/>
  <c r="I240" i="2" s="1"/>
  <c r="I252" i="2" s="1"/>
  <c r="I264" i="2" s="1"/>
  <c r="I276" i="2" s="1"/>
  <c r="E13" i="2"/>
  <c r="I13" i="2" s="1"/>
  <c r="I25" i="2" s="1"/>
  <c r="I37" i="2" s="1"/>
  <c r="I49" i="2" s="1"/>
  <c r="I61" i="2" s="1"/>
  <c r="I73" i="2" s="1"/>
  <c r="I85" i="2" s="1"/>
  <c r="I97" i="2" s="1"/>
  <c r="I109" i="2" s="1"/>
  <c r="I121" i="2" s="1"/>
  <c r="I133" i="2" s="1"/>
  <c r="I145" i="2" s="1"/>
  <c r="I157" i="2" s="1"/>
  <c r="I169" i="2" s="1"/>
  <c r="I181" i="2" s="1"/>
  <c r="I193" i="2" s="1"/>
  <c r="I205" i="2" s="1"/>
  <c r="I217" i="2" s="1"/>
  <c r="I229" i="2" s="1"/>
  <c r="I241" i="2" s="1"/>
  <c r="I253" i="2" s="1"/>
  <c r="I265" i="2" s="1"/>
  <c r="I277" i="2" s="1"/>
  <c r="I289" i="2" s="1"/>
  <c r="I301" i="2" s="1"/>
  <c r="E14" i="2"/>
  <c r="I14" i="2" s="1"/>
  <c r="I26" i="2" s="1"/>
  <c r="I38" i="2" s="1"/>
  <c r="I50" i="2" s="1"/>
  <c r="I62" i="2" s="1"/>
  <c r="I74" i="2" s="1"/>
  <c r="I86" i="2" s="1"/>
  <c r="I98" i="2" s="1"/>
  <c r="I110" i="2" s="1"/>
  <c r="I122" i="2" s="1"/>
  <c r="I134" i="2" s="1"/>
  <c r="I146" i="2" s="1"/>
  <c r="I158" i="2" s="1"/>
  <c r="I170" i="2" s="1"/>
  <c r="I182" i="2" s="1"/>
  <c r="I194" i="2" s="1"/>
  <c r="I206" i="2" s="1"/>
  <c r="I218" i="2" s="1"/>
  <c r="I230" i="2" s="1"/>
  <c r="I242" i="2" s="1"/>
  <c r="I254" i="2" s="1"/>
  <c r="I266" i="2" s="1"/>
  <c r="I278" i="2" s="1"/>
  <c r="I290" i="2" s="1"/>
  <c r="I302" i="2" s="1"/>
  <c r="E15" i="2"/>
  <c r="I15" i="2" s="1"/>
  <c r="I27" i="2" s="1"/>
  <c r="I39" i="2" s="1"/>
  <c r="I51" i="2" s="1"/>
  <c r="I63" i="2" s="1"/>
  <c r="I75" i="2" s="1"/>
  <c r="I87" i="2" s="1"/>
  <c r="I99" i="2" s="1"/>
  <c r="I111" i="2" s="1"/>
  <c r="I123" i="2" s="1"/>
  <c r="I135" i="2" s="1"/>
  <c r="I147" i="2" s="1"/>
  <c r="I159" i="2" s="1"/>
  <c r="I171" i="2" s="1"/>
  <c r="I183" i="2" s="1"/>
  <c r="I195" i="2" s="1"/>
  <c r="I207" i="2" s="1"/>
  <c r="I219" i="2" s="1"/>
  <c r="I231" i="2" s="1"/>
  <c r="I243" i="2" s="1"/>
  <c r="I255" i="2" s="1"/>
  <c r="I267" i="2" s="1"/>
  <c r="I279" i="2" s="1"/>
  <c r="I291" i="2" s="1"/>
  <c r="I303" i="2" s="1"/>
  <c r="E16" i="2"/>
  <c r="I16" i="2" s="1"/>
  <c r="I28" i="2" s="1"/>
  <c r="I40" i="2" s="1"/>
  <c r="I52" i="2" s="1"/>
  <c r="I64" i="2" s="1"/>
  <c r="I76" i="2" s="1"/>
  <c r="I88" i="2" s="1"/>
  <c r="I100" i="2" s="1"/>
  <c r="I112" i="2" s="1"/>
  <c r="I124" i="2" s="1"/>
  <c r="I136" i="2" s="1"/>
  <c r="I148" i="2" s="1"/>
  <c r="I160" i="2" s="1"/>
  <c r="I172" i="2" s="1"/>
  <c r="I184" i="2" s="1"/>
  <c r="I196" i="2" s="1"/>
  <c r="I208" i="2" s="1"/>
  <c r="I220" i="2" s="1"/>
  <c r="I232" i="2" s="1"/>
  <c r="I244" i="2" s="1"/>
  <c r="I256" i="2" s="1"/>
  <c r="I268" i="2" s="1"/>
  <c r="I280" i="2" s="1"/>
  <c r="E17" i="2"/>
  <c r="I17" i="2" s="1"/>
  <c r="I29" i="2" s="1"/>
  <c r="I41" i="2" s="1"/>
  <c r="I53" i="2" s="1"/>
  <c r="I65" i="2" s="1"/>
  <c r="I77" i="2" s="1"/>
  <c r="I89" i="2" s="1"/>
  <c r="I101" i="2" s="1"/>
  <c r="I113" i="2" s="1"/>
  <c r="I125" i="2" s="1"/>
  <c r="I137" i="2" s="1"/>
  <c r="I149" i="2" s="1"/>
  <c r="I161" i="2" s="1"/>
  <c r="I173" i="2" s="1"/>
  <c r="I185" i="2" s="1"/>
  <c r="I197" i="2" s="1"/>
  <c r="I209" i="2" s="1"/>
  <c r="I221" i="2" s="1"/>
  <c r="I233" i="2" s="1"/>
  <c r="I245" i="2" s="1"/>
  <c r="I257" i="2" s="1"/>
  <c r="I269" i="2" s="1"/>
  <c r="I281" i="2" s="1"/>
  <c r="I293" i="2" s="1"/>
  <c r="E18" i="2"/>
  <c r="I18" i="2" s="1"/>
  <c r="I30" i="2" s="1"/>
  <c r="I42" i="2" s="1"/>
  <c r="I54" i="2" s="1"/>
  <c r="I66" i="2" s="1"/>
  <c r="I78" i="2" s="1"/>
  <c r="I90" i="2" s="1"/>
  <c r="I102" i="2" s="1"/>
  <c r="I114" i="2" s="1"/>
  <c r="I126" i="2" s="1"/>
  <c r="I138" i="2" s="1"/>
  <c r="I150" i="2" s="1"/>
  <c r="I162" i="2" s="1"/>
  <c r="I174" i="2" s="1"/>
  <c r="I186" i="2" s="1"/>
  <c r="I198" i="2" s="1"/>
  <c r="I210" i="2" s="1"/>
  <c r="I222" i="2" s="1"/>
  <c r="I234" i="2" s="1"/>
  <c r="I246" i="2" s="1"/>
  <c r="I258" i="2" s="1"/>
  <c r="I270" i="2" s="1"/>
  <c r="I282" i="2" s="1"/>
  <c r="I294" i="2" s="1"/>
  <c r="E7" i="2"/>
  <c r="Z306" i="2" l="1"/>
  <c r="Z288" i="2"/>
  <c r="AA284" i="2"/>
  <c r="AA291" i="2"/>
  <c r="AA303" i="2" s="1"/>
  <c r="AA292" i="2"/>
  <c r="Z291" i="2"/>
  <c r="Z303" i="2" s="1"/>
  <c r="O288" i="2"/>
  <c r="Z287" i="2"/>
  <c r="Z299" i="2" s="1"/>
  <c r="AA305" i="2"/>
  <c r="Z305" i="2"/>
  <c r="O305" i="2"/>
  <c r="N288" i="2"/>
  <c r="AA306" i="2"/>
  <c r="AA283" i="2"/>
  <c r="T284" i="2"/>
  <c r="U284" i="2"/>
  <c r="H284" i="2"/>
  <c r="B296" i="2"/>
  <c r="Z296" i="2" s="1"/>
  <c r="I284" i="2"/>
  <c r="N284" i="2"/>
  <c r="N296" i="2" s="1"/>
  <c r="I7" i="2"/>
  <c r="I19" i="2" s="1"/>
  <c r="I31" i="2" s="1"/>
  <c r="I43" i="2" s="1"/>
  <c r="I55" i="2" s="1"/>
  <c r="I67" i="2" s="1"/>
  <c r="I79" i="2" s="1"/>
  <c r="I91" i="2" s="1"/>
  <c r="I103" i="2" s="1"/>
  <c r="I115" i="2" s="1"/>
  <c r="I127" i="2" s="1"/>
  <c r="I139" i="2" s="1"/>
  <c r="I151" i="2" s="1"/>
  <c r="I163" i="2" s="1"/>
  <c r="I175" i="2" s="1"/>
  <c r="I187" i="2" s="1"/>
  <c r="I199" i="2" s="1"/>
  <c r="I211" i="2" s="1"/>
  <c r="I223" i="2" s="1"/>
  <c r="I235" i="2" s="1"/>
  <c r="I247" i="2" s="1"/>
  <c r="I259" i="2" s="1"/>
  <c r="I271" i="2" s="1"/>
  <c r="I283" i="2" s="1"/>
  <c r="O284" i="2"/>
  <c r="O296" i="2" s="1"/>
  <c r="T283" i="2"/>
  <c r="H283" i="2"/>
  <c r="B295" i="2"/>
  <c r="Z295" i="2" s="1"/>
  <c r="T288" i="2"/>
  <c r="H288" i="2"/>
  <c r="B300" i="2"/>
  <c r="Z300" i="2" s="1"/>
  <c r="I288" i="2"/>
  <c r="U288" i="2"/>
  <c r="U292" i="2"/>
  <c r="T306" i="2"/>
  <c r="H306" i="2"/>
  <c r="I306" i="2"/>
  <c r="T292" i="2"/>
  <c r="H292" i="2"/>
  <c r="I292" i="2"/>
  <c r="B304" i="2"/>
  <c r="O304" i="2" s="1"/>
  <c r="T305" i="2"/>
  <c r="H305" i="2"/>
  <c r="I305" i="2"/>
  <c r="N305" i="2"/>
  <c r="U305" i="2"/>
  <c r="U283" i="2"/>
  <c r="U295" i="2" s="1"/>
  <c r="U296" i="2" l="1"/>
  <c r="AA304" i="2"/>
  <c r="Z304" i="2"/>
  <c r="AA296" i="2"/>
  <c r="AA300" i="2"/>
  <c r="AA295" i="2"/>
  <c r="U304" i="2"/>
  <c r="T300" i="2"/>
  <c r="H300" i="2"/>
  <c r="I300" i="2"/>
  <c r="N300" i="2"/>
  <c r="O300" i="2"/>
  <c r="U300" i="2"/>
  <c r="T304" i="2"/>
  <c r="H304" i="2"/>
  <c r="I304" i="2"/>
  <c r="T295" i="2"/>
  <c r="H295" i="2"/>
  <c r="I295" i="2"/>
  <c r="B307" i="2"/>
  <c r="Z307" i="2" s="1"/>
  <c r="O295" i="2"/>
  <c r="N304" i="2"/>
  <c r="T296" i="2"/>
  <c r="H296" i="2"/>
  <c r="I296" i="2"/>
  <c r="N295" i="2"/>
  <c r="N307" i="2" l="1"/>
  <c r="O307" i="2"/>
  <c r="AA307" i="2"/>
  <c r="T307" i="2"/>
  <c r="H307" i="2"/>
  <c r="I307" i="2"/>
  <c r="U307" i="2"/>
</calcChain>
</file>

<file path=xl/sharedStrings.xml><?xml version="1.0" encoding="utf-8"?>
<sst xmlns="http://schemas.openxmlformats.org/spreadsheetml/2006/main" count="45" uniqueCount="34">
  <si>
    <t>Month</t>
  </si>
  <si>
    <t>Off-Peak Western Hub Price ($/MWh)</t>
  </si>
  <si>
    <t>Final PSE&amp;G On-Peak Price</t>
  </si>
  <si>
    <t>Final PSE&amp;G Off-Peak Price</t>
  </si>
  <si>
    <r>
      <t>Hub to Zone Ratio (On Peak)</t>
    </r>
    <r>
      <rPr>
        <vertAlign val="superscript"/>
        <sz val="12"/>
        <rFont val="Times New Roman"/>
        <family val="1"/>
      </rPr>
      <t>2</t>
    </r>
  </si>
  <si>
    <r>
      <t>Hub to Zone Ratio (Off Peak)</t>
    </r>
    <r>
      <rPr>
        <vertAlign val="superscript"/>
        <sz val="12"/>
        <rFont val="Times New Roman"/>
        <family val="1"/>
      </rPr>
      <t>2</t>
    </r>
  </si>
  <si>
    <t>On/Off-Peak Ratio</t>
  </si>
  <si>
    <t>Peak Western Hub Price ($/MWh)</t>
  </si>
  <si>
    <t>Escalation Factor</t>
  </si>
  <si>
    <t>Year</t>
  </si>
  <si>
    <t>Reference</t>
  </si>
  <si>
    <t>http://www.eia.gov/forecasts/aeo/data/browser/</t>
  </si>
  <si>
    <t>RFC East Market Module Region</t>
  </si>
  <si>
    <t>Prices by Service Category (nominal cents per kilowatt-hour) - Generation</t>
  </si>
  <si>
    <t>Reference case</t>
  </si>
  <si>
    <t>PSE&amp;G</t>
  </si>
  <si>
    <t>Final JCP&amp;L On-Peak Price</t>
  </si>
  <si>
    <t>Final JCP&amp;L  Off-Peak Price</t>
  </si>
  <si>
    <t>Hub to Zone Ratio (On Peak)</t>
  </si>
  <si>
    <t>Hub to Zone Ratio (Off Peak)</t>
  </si>
  <si>
    <t>Final ACE On-Peak Price</t>
  </si>
  <si>
    <t>Final ACE Off-Peak Price</t>
  </si>
  <si>
    <t>Final RECO On-Peak Price</t>
  </si>
  <si>
    <t>Final RECO Off-Peak Price</t>
  </si>
  <si>
    <t>Energy Price Escalation Factors</t>
  </si>
  <si>
    <t>Energy Year (Year ending May)</t>
  </si>
  <si>
    <t>Class I REC Cost</t>
  </si>
  <si>
    <t>JCP&amp;L</t>
  </si>
  <si>
    <t>ACE</t>
  </si>
  <si>
    <t>RECO</t>
  </si>
  <si>
    <t>Capacity Price ($/MW-day)</t>
  </si>
  <si>
    <t>2018 AEO</t>
  </si>
  <si>
    <t xml:space="preserve">Energy Price Buildup </t>
  </si>
  <si>
    <t>Capacity and Class I REC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</si>
</sst>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\ ;\(&quot;$&quot;#,##0\)"/>
    <numFmt numFmtId="166" formatCode="_(* #,##0.000_);_(* \(#,##0.000\);_(* &quot;-&quot;??_);_(@_)"/>
    <numFmt numFmtId="167" formatCode="0.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8"/>
      <color indexed="22"/>
      <name val="Arial"/>
      <family val="2"/>
    </font>
    <font>
      <b/>
      <sz val="13"/>
      <color indexed="56"/>
      <name val="Arial"/>
      <family val="2"/>
    </font>
    <font>
      <b/>
      <sz val="12"/>
      <color indexed="22"/>
      <name val="Arial"/>
      <family val="2"/>
    </font>
    <font>
      <b/>
      <sz val="11"/>
      <color indexed="56"/>
      <name val="Arial"/>
      <family val="2"/>
    </font>
    <font>
      <u/>
      <sz val="12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indexed="8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ashed">
        <color rgb="FFBFBFBF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20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2" fillId="20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3" fillId="24" borderId="9" applyNumberFormat="0" applyProtection="0">
      <alignment vertical="center"/>
    </xf>
    <xf numFmtId="4" fontId="23" fillId="24" borderId="9" applyNumberFormat="0" applyProtection="0">
      <alignment vertical="center"/>
    </xf>
    <xf numFmtId="4" fontId="3" fillId="24" borderId="9" applyNumberFormat="0" applyProtection="0">
      <alignment horizontal="left" vertical="center" indent="1"/>
    </xf>
    <xf numFmtId="4" fontId="3" fillId="24" borderId="9" applyNumberFormat="0" applyProtection="0">
      <alignment horizontal="left" vertical="center" indent="1"/>
    </xf>
    <xf numFmtId="0" fontId="2" fillId="25" borderId="9" applyNumberFormat="0" applyProtection="0">
      <alignment horizontal="left" vertical="center" indent="1"/>
    </xf>
    <xf numFmtId="4" fontId="3" fillId="26" borderId="9" applyNumberFormat="0" applyProtection="0">
      <alignment horizontal="right" vertical="center"/>
    </xf>
    <xf numFmtId="4" fontId="3" fillId="27" borderId="9" applyNumberFormat="0" applyProtection="0">
      <alignment horizontal="right" vertical="center"/>
    </xf>
    <xf numFmtId="4" fontId="3" fillId="28" borderId="9" applyNumberFormat="0" applyProtection="0">
      <alignment horizontal="right" vertical="center"/>
    </xf>
    <xf numFmtId="4" fontId="3" fillId="29" borderId="9" applyNumberFormat="0" applyProtection="0">
      <alignment horizontal="right" vertical="center"/>
    </xf>
    <xf numFmtId="4" fontId="3" fillId="30" borderId="9" applyNumberFormat="0" applyProtection="0">
      <alignment horizontal="right" vertical="center"/>
    </xf>
    <xf numFmtId="4" fontId="3" fillId="31" borderId="9" applyNumberFormat="0" applyProtection="0">
      <alignment horizontal="right" vertical="center"/>
    </xf>
    <xf numFmtId="4" fontId="3" fillId="32" borderId="9" applyNumberFormat="0" applyProtection="0">
      <alignment horizontal="right" vertical="center"/>
    </xf>
    <xf numFmtId="4" fontId="3" fillId="33" borderId="9" applyNumberFormat="0" applyProtection="0">
      <alignment horizontal="right" vertical="center"/>
    </xf>
    <xf numFmtId="4" fontId="3" fillId="34" borderId="9" applyNumberFormat="0" applyProtection="0">
      <alignment horizontal="right" vertical="center"/>
    </xf>
    <xf numFmtId="4" fontId="24" fillId="35" borderId="9" applyNumberFormat="0" applyProtection="0">
      <alignment horizontal="left" vertical="center" indent="1"/>
    </xf>
    <xf numFmtId="4" fontId="3" fillId="36" borderId="10" applyNumberFormat="0" applyProtection="0">
      <alignment horizontal="left" vertical="center" indent="1"/>
    </xf>
    <xf numFmtId="4" fontId="25" fillId="37" borderId="0" applyNumberFormat="0" applyProtection="0">
      <alignment horizontal="left" vertical="center" indent="1"/>
    </xf>
    <xf numFmtId="0" fontId="2" fillId="25" borderId="9" applyNumberFormat="0" applyProtection="0">
      <alignment horizontal="left" vertical="center" indent="1"/>
    </xf>
    <xf numFmtId="4" fontId="3" fillId="36" borderId="9" applyNumberFormat="0" applyProtection="0">
      <alignment horizontal="left" vertical="center" indent="1"/>
    </xf>
    <xf numFmtId="4" fontId="3" fillId="38" borderId="9" applyNumberFormat="0" applyProtection="0">
      <alignment horizontal="left" vertical="center" indent="1"/>
    </xf>
    <xf numFmtId="0" fontId="2" fillId="38" borderId="9" applyNumberFormat="0" applyProtection="0">
      <alignment horizontal="left" vertical="center" indent="1"/>
    </xf>
    <xf numFmtId="0" fontId="2" fillId="38" borderId="9" applyNumberFormat="0" applyProtection="0">
      <alignment horizontal="left" vertical="center" indent="1"/>
    </xf>
    <xf numFmtId="0" fontId="2" fillId="39" borderId="9" applyNumberFormat="0" applyProtection="0">
      <alignment horizontal="left" vertical="center" indent="1"/>
    </xf>
    <xf numFmtId="0" fontId="2" fillId="39" borderId="9" applyNumberFormat="0" applyProtection="0">
      <alignment horizontal="left" vertical="center" indent="1"/>
    </xf>
    <xf numFmtId="0" fontId="2" fillId="40" borderId="9" applyNumberFormat="0" applyProtection="0">
      <alignment horizontal="left" vertical="center" indent="1"/>
    </xf>
    <xf numFmtId="0" fontId="2" fillId="40" borderId="9" applyNumberFormat="0" applyProtection="0">
      <alignment horizontal="left" vertical="center" indent="1"/>
    </xf>
    <xf numFmtId="0" fontId="2" fillId="25" borderId="9" applyNumberFormat="0" applyProtection="0">
      <alignment horizontal="left" vertical="center" indent="1"/>
    </xf>
    <xf numFmtId="0" fontId="2" fillId="25" borderId="9" applyNumberFormat="0" applyProtection="0">
      <alignment horizontal="left" vertical="center" indent="1"/>
    </xf>
    <xf numFmtId="4" fontId="3" fillId="41" borderId="9" applyNumberFormat="0" applyProtection="0">
      <alignment vertical="center"/>
    </xf>
    <xf numFmtId="4" fontId="23" fillId="41" borderId="9" applyNumberFormat="0" applyProtection="0">
      <alignment vertical="center"/>
    </xf>
    <xf numFmtId="4" fontId="3" fillId="41" borderId="9" applyNumberFormat="0" applyProtection="0">
      <alignment horizontal="left" vertical="center" indent="1"/>
    </xf>
    <xf numFmtId="4" fontId="3" fillId="41" borderId="9" applyNumberFormat="0" applyProtection="0">
      <alignment horizontal="left" vertical="center" indent="1"/>
    </xf>
    <xf numFmtId="4" fontId="3" fillId="36" borderId="9" applyNumberFormat="0" applyProtection="0">
      <alignment horizontal="right" vertical="center"/>
    </xf>
    <xf numFmtId="4" fontId="23" fillId="36" borderId="9" applyNumberFormat="0" applyProtection="0">
      <alignment horizontal="right" vertical="center"/>
    </xf>
    <xf numFmtId="0" fontId="2" fillId="25" borderId="9" applyNumberFormat="0" applyProtection="0">
      <alignment horizontal="left" vertical="center" indent="1"/>
    </xf>
    <xf numFmtId="0" fontId="2" fillId="25" borderId="9" applyNumberFormat="0" applyProtection="0">
      <alignment horizontal="left" vertical="center" indent="1"/>
    </xf>
    <xf numFmtId="0" fontId="26" fillId="0" borderId="0"/>
    <xf numFmtId="4" fontId="27" fillId="36" borderId="9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10" fillId="0" borderId="12" applyNumberFormat="0" applyFon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6" fillId="20" borderId="14" applyNumberFormat="0" applyAlignment="0" applyProtection="0"/>
    <xf numFmtId="0" fontId="19" fillId="7" borderId="14" applyNumberFormat="0" applyAlignment="0" applyProtection="0"/>
    <xf numFmtId="0" fontId="37" fillId="0" borderId="19" applyNumberFormat="0" applyFont="0" applyProtection="0">
      <alignment wrapText="1"/>
    </xf>
    <xf numFmtId="0" fontId="2" fillId="23" borderId="15" applyNumberFormat="0" applyFont="0" applyAlignment="0" applyProtection="0"/>
    <xf numFmtId="0" fontId="2" fillId="23" borderId="15" applyNumberFormat="0" applyFont="0" applyAlignment="0" applyProtection="0"/>
    <xf numFmtId="0" fontId="22" fillId="20" borderId="16" applyNumberFormat="0" applyAlignment="0" applyProtection="0"/>
    <xf numFmtId="4" fontId="3" fillId="24" borderId="16" applyNumberFormat="0" applyProtection="0">
      <alignment vertical="center"/>
    </xf>
    <xf numFmtId="4" fontId="23" fillId="24" borderId="16" applyNumberFormat="0" applyProtection="0">
      <alignment vertical="center"/>
    </xf>
    <xf numFmtId="4" fontId="3" fillId="24" borderId="16" applyNumberFormat="0" applyProtection="0">
      <alignment horizontal="left" vertical="center" indent="1"/>
    </xf>
    <xf numFmtId="4" fontId="3" fillId="24" borderId="16" applyNumberFormat="0" applyProtection="0">
      <alignment horizontal="left" vertical="center" indent="1"/>
    </xf>
    <xf numFmtId="0" fontId="2" fillId="25" borderId="16" applyNumberFormat="0" applyProtection="0">
      <alignment horizontal="left" vertical="center" indent="1"/>
    </xf>
    <xf numFmtId="4" fontId="3" fillId="26" borderId="16" applyNumberFormat="0" applyProtection="0">
      <alignment horizontal="right" vertical="center"/>
    </xf>
    <xf numFmtId="4" fontId="3" fillId="27" borderId="16" applyNumberFormat="0" applyProtection="0">
      <alignment horizontal="right" vertical="center"/>
    </xf>
    <xf numFmtId="4" fontId="3" fillId="28" borderId="16" applyNumberFormat="0" applyProtection="0">
      <alignment horizontal="right" vertical="center"/>
    </xf>
    <xf numFmtId="4" fontId="3" fillId="29" borderId="16" applyNumberFormat="0" applyProtection="0">
      <alignment horizontal="right" vertical="center"/>
    </xf>
    <xf numFmtId="4" fontId="3" fillId="30" borderId="16" applyNumberFormat="0" applyProtection="0">
      <alignment horizontal="right" vertical="center"/>
    </xf>
    <xf numFmtId="4" fontId="3" fillId="31" borderId="16" applyNumberFormat="0" applyProtection="0">
      <alignment horizontal="right" vertical="center"/>
    </xf>
    <xf numFmtId="4" fontId="3" fillId="32" borderId="16" applyNumberFormat="0" applyProtection="0">
      <alignment horizontal="right" vertical="center"/>
    </xf>
    <xf numFmtId="4" fontId="3" fillId="33" borderId="16" applyNumberFormat="0" applyProtection="0">
      <alignment horizontal="right" vertical="center"/>
    </xf>
    <xf numFmtId="4" fontId="3" fillId="34" borderId="16" applyNumberFormat="0" applyProtection="0">
      <alignment horizontal="right" vertical="center"/>
    </xf>
    <xf numFmtId="4" fontId="24" fillId="35" borderId="16" applyNumberFormat="0" applyProtection="0">
      <alignment horizontal="left" vertical="center" indent="1"/>
    </xf>
    <xf numFmtId="4" fontId="3" fillId="36" borderId="17" applyNumberFormat="0" applyProtection="0">
      <alignment horizontal="left" vertical="center" indent="1"/>
    </xf>
    <xf numFmtId="0" fontId="2" fillId="25" borderId="16" applyNumberFormat="0" applyProtection="0">
      <alignment horizontal="left" vertical="center" indent="1"/>
    </xf>
    <xf numFmtId="4" fontId="3" fillId="36" borderId="16" applyNumberFormat="0" applyProtection="0">
      <alignment horizontal="left" vertical="center" indent="1"/>
    </xf>
    <xf numFmtId="4" fontId="3" fillId="38" borderId="16" applyNumberFormat="0" applyProtection="0">
      <alignment horizontal="left" vertical="center" indent="1"/>
    </xf>
    <xf numFmtId="0" fontId="2" fillId="38" borderId="16" applyNumberFormat="0" applyProtection="0">
      <alignment horizontal="left" vertical="center" indent="1"/>
    </xf>
    <xf numFmtId="0" fontId="2" fillId="38" borderId="16" applyNumberFormat="0" applyProtection="0">
      <alignment horizontal="left" vertical="center" indent="1"/>
    </xf>
    <xf numFmtId="0" fontId="2" fillId="39" borderId="16" applyNumberFormat="0" applyProtection="0">
      <alignment horizontal="left" vertical="center" indent="1"/>
    </xf>
    <xf numFmtId="0" fontId="2" fillId="39" borderId="16" applyNumberFormat="0" applyProtection="0">
      <alignment horizontal="left" vertical="center" indent="1"/>
    </xf>
    <xf numFmtId="0" fontId="2" fillId="40" borderId="16" applyNumberFormat="0" applyProtection="0">
      <alignment horizontal="left" vertical="center" indent="1"/>
    </xf>
    <xf numFmtId="0" fontId="2" fillId="40" borderId="16" applyNumberFormat="0" applyProtection="0">
      <alignment horizontal="left" vertical="center" indent="1"/>
    </xf>
    <xf numFmtId="0" fontId="2" fillId="25" borderId="16" applyNumberFormat="0" applyProtection="0">
      <alignment horizontal="left" vertical="center" indent="1"/>
    </xf>
    <xf numFmtId="0" fontId="2" fillId="25" borderId="16" applyNumberFormat="0" applyProtection="0">
      <alignment horizontal="left" vertical="center" indent="1"/>
    </xf>
    <xf numFmtId="4" fontId="3" fillId="41" borderId="16" applyNumberFormat="0" applyProtection="0">
      <alignment vertical="center"/>
    </xf>
    <xf numFmtId="4" fontId="23" fillId="41" borderId="16" applyNumberFormat="0" applyProtection="0">
      <alignment vertical="center"/>
    </xf>
    <xf numFmtId="4" fontId="3" fillId="41" borderId="16" applyNumberFormat="0" applyProtection="0">
      <alignment horizontal="left" vertical="center" indent="1"/>
    </xf>
    <xf numFmtId="4" fontId="3" fillId="41" borderId="16" applyNumberFormat="0" applyProtection="0">
      <alignment horizontal="left" vertical="center" indent="1"/>
    </xf>
    <xf numFmtId="4" fontId="3" fillId="36" borderId="16" applyNumberFormat="0" applyProtection="0">
      <alignment horizontal="right" vertical="center"/>
    </xf>
    <xf numFmtId="4" fontId="23" fillId="36" borderId="16" applyNumberFormat="0" applyProtection="0">
      <alignment horizontal="right" vertical="center"/>
    </xf>
    <xf numFmtId="0" fontId="2" fillId="25" borderId="16" applyNumberFormat="0" applyProtection="0">
      <alignment horizontal="left" vertical="center" indent="1"/>
    </xf>
    <xf numFmtId="0" fontId="2" fillId="25" borderId="16" applyNumberFormat="0" applyProtection="0">
      <alignment horizontal="left" vertical="center" indent="1"/>
    </xf>
    <xf numFmtId="4" fontId="27" fillId="36" borderId="16" applyNumberFormat="0" applyProtection="0">
      <alignment horizontal="right" vertical="center"/>
    </xf>
    <xf numFmtId="0" fontId="24" fillId="0" borderId="18" applyNumberFormat="0" applyFill="0" applyAlignment="0" applyProtection="0"/>
  </cellStyleXfs>
  <cellXfs count="63">
    <xf numFmtId="0" fontId="0" fillId="0" borderId="0" xfId="0"/>
    <xf numFmtId="0" fontId="30" fillId="0" borderId="0" xfId="0" applyFont="1"/>
    <xf numFmtId="164" fontId="35" fillId="44" borderId="29" xfId="0" applyNumberFormat="1" applyFont="1" applyFill="1" applyBorder="1"/>
    <xf numFmtId="0" fontId="36" fillId="42" borderId="26" xfId="0" applyFont="1" applyFill="1" applyBorder="1"/>
    <xf numFmtId="44" fontId="30" fillId="0" borderId="24" xfId="0" applyNumberFormat="1" applyFont="1" applyBorder="1"/>
    <xf numFmtId="0" fontId="30" fillId="42" borderId="0" xfId="0" applyFont="1" applyFill="1"/>
    <xf numFmtId="44" fontId="30" fillId="0" borderId="24" xfId="1" applyFont="1" applyBorder="1"/>
    <xf numFmtId="17" fontId="30" fillId="0" borderId="0" xfId="0" applyNumberFormat="1" applyFont="1"/>
    <xf numFmtId="43" fontId="35" fillId="42" borderId="30" xfId="155" applyFont="1" applyFill="1" applyBorder="1"/>
    <xf numFmtId="0" fontId="33" fillId="42" borderId="0" xfId="156" applyFill="1" applyAlignment="1" applyProtection="1"/>
    <xf numFmtId="164" fontId="35" fillId="42" borderId="0" xfId="0" applyNumberFormat="1" applyFont="1" applyFill="1"/>
    <xf numFmtId="164" fontId="35" fillId="44" borderId="24" xfId="0" applyNumberFormat="1" applyFont="1" applyFill="1" applyBorder="1"/>
    <xf numFmtId="0" fontId="35" fillId="42" borderId="22" xfId="0" applyFont="1" applyFill="1" applyBorder="1" applyAlignment="1">
      <alignment wrapText="1"/>
    </xf>
    <xf numFmtId="0" fontId="35" fillId="0" borderId="0" xfId="0" applyFont="1"/>
    <xf numFmtId="0" fontId="35" fillId="42" borderId="0" xfId="0" applyFont="1" applyFill="1" applyAlignment="1">
      <alignment wrapText="1"/>
    </xf>
    <xf numFmtId="0" fontId="36" fillId="42" borderId="28" xfId="0" applyFont="1" applyFill="1" applyBorder="1"/>
    <xf numFmtId="43" fontId="35" fillId="42" borderId="27" xfId="155" applyFont="1" applyFill="1" applyBorder="1"/>
    <xf numFmtId="0" fontId="35" fillId="42" borderId="25" xfId="0" applyFont="1" applyFill="1" applyBorder="1"/>
    <xf numFmtId="0" fontId="35" fillId="42" borderId="24" xfId="0" applyFont="1" applyFill="1" applyBorder="1"/>
    <xf numFmtId="0" fontId="36" fillId="42" borderId="23" xfId="0" applyFont="1" applyFill="1" applyBorder="1"/>
    <xf numFmtId="0" fontId="35" fillId="42" borderId="21" xfId="0" applyFont="1" applyFill="1" applyBorder="1" applyAlignment="1">
      <alignment wrapText="1"/>
    </xf>
    <xf numFmtId="0" fontId="35" fillId="42" borderId="20" xfId="159" applyFont="1" applyFill="1" applyBorder="1" applyAlignment="1">
      <alignment wrapText="1"/>
    </xf>
    <xf numFmtId="0" fontId="35" fillId="42" borderId="0" xfId="0" applyFont="1" applyFill="1"/>
    <xf numFmtId="0" fontId="36" fillId="42" borderId="0" xfId="0" applyFont="1" applyFill="1"/>
    <xf numFmtId="0" fontId="35" fillId="42" borderId="0" xfId="0" applyFont="1" applyFill="1" applyAlignment="1">
      <alignment horizontal="center"/>
    </xf>
    <xf numFmtId="0" fontId="32" fillId="0" borderId="0" xfId="0" applyFont="1"/>
    <xf numFmtId="0" fontId="35" fillId="42" borderId="20" xfId="0" applyFont="1" applyFill="1" applyBorder="1"/>
    <xf numFmtId="43" fontId="35" fillId="42" borderId="25" xfId="155" applyFont="1" applyFill="1" applyBorder="1"/>
    <xf numFmtId="0" fontId="30" fillId="0" borderId="24" xfId="0" applyFont="1" applyBorder="1"/>
    <xf numFmtId="44" fontId="30" fillId="0" borderId="1" xfId="1" applyFont="1" applyBorder="1"/>
    <xf numFmtId="17" fontId="30" fillId="0" borderId="24" xfId="0" applyNumberFormat="1" applyFont="1" applyBorder="1"/>
    <xf numFmtId="164" fontId="30" fillId="0" borderId="24" xfId="2" applyNumberFormat="1" applyFont="1" applyFill="1" applyBorder="1"/>
    <xf numFmtId="9" fontId="30" fillId="0" borderId="24" xfId="99" applyNumberFormat="1" applyFont="1" applyFill="1" applyBorder="1"/>
    <xf numFmtId="166" fontId="2" fillId="0" borderId="24" xfId="155" applyNumberFormat="1" applyFont="1" applyFill="1" applyBorder="1"/>
    <xf numFmtId="166" fontId="30" fillId="0" borderId="24" xfId="155" applyNumberFormat="1" applyFont="1" applyBorder="1"/>
    <xf numFmtId="0" fontId="30" fillId="0" borderId="31" xfId="0" applyFont="1" applyBorder="1" applyAlignment="1">
      <alignment wrapText="1"/>
    </xf>
    <xf numFmtId="44" fontId="30" fillId="0" borderId="31" xfId="1" applyFont="1" applyFill="1" applyBorder="1"/>
    <xf numFmtId="0" fontId="30" fillId="0" borderId="24" xfId="0" applyFont="1" applyBorder="1" applyAlignment="1">
      <alignment wrapText="1"/>
    </xf>
    <xf numFmtId="0" fontId="30" fillId="43" borderId="24" xfId="0" applyFont="1" applyFill="1" applyBorder="1" applyAlignment="1">
      <alignment wrapText="1"/>
    </xf>
    <xf numFmtId="0" fontId="34" fillId="43" borderId="24" xfId="0" applyFont="1" applyFill="1" applyBorder="1" applyAlignment="1">
      <alignment wrapText="1"/>
    </xf>
    <xf numFmtId="0" fontId="30" fillId="45" borderId="24" xfId="0" applyFont="1" applyFill="1" applyBorder="1" applyAlignment="1">
      <alignment wrapText="1"/>
    </xf>
    <xf numFmtId="0" fontId="34" fillId="45" borderId="24" xfId="0" applyFont="1" applyFill="1" applyBorder="1" applyAlignment="1">
      <alignment wrapText="1"/>
    </xf>
    <xf numFmtId="0" fontId="30" fillId="46" borderId="24" xfId="0" applyFont="1" applyFill="1" applyBorder="1" applyAlignment="1">
      <alignment wrapText="1"/>
    </xf>
    <xf numFmtId="0" fontId="34" fillId="46" borderId="24" xfId="0" applyFont="1" applyFill="1" applyBorder="1" applyAlignment="1">
      <alignment wrapText="1"/>
    </xf>
    <xf numFmtId="0" fontId="30" fillId="47" borderId="24" xfId="0" applyFont="1" applyFill="1" applyBorder="1" applyAlignment="1">
      <alignment wrapText="1"/>
    </xf>
    <xf numFmtId="0" fontId="34" fillId="47" borderId="24" xfId="0" applyFont="1" applyFill="1" applyBorder="1" applyAlignment="1">
      <alignment wrapText="1"/>
    </xf>
    <xf numFmtId="0" fontId="30" fillId="42" borderId="0" xfId="0" applyFont="1" applyFill="1" applyBorder="1"/>
    <xf numFmtId="0" fontId="34" fillId="42" borderId="0" xfId="0" applyFont="1" applyFill="1" applyBorder="1"/>
    <xf numFmtId="167" fontId="2" fillId="42" borderId="0" xfId="6" applyNumberFormat="1" applyFont="1" applyFill="1" applyBorder="1"/>
    <xf numFmtId="0" fontId="30" fillId="42" borderId="0" xfId="0" applyFont="1" applyFill="1" applyBorder="1" applyAlignment="1">
      <alignment wrapText="1"/>
    </xf>
    <xf numFmtId="0" fontId="30" fillId="42" borderId="13" xfId="0" applyFont="1" applyFill="1" applyBorder="1"/>
    <xf numFmtId="0" fontId="34" fillId="42" borderId="13" xfId="0" applyFont="1" applyFill="1" applyBorder="1"/>
    <xf numFmtId="0" fontId="35" fillId="42" borderId="35" xfId="159" applyFont="1" applyFill="1" applyBorder="1" applyAlignment="1">
      <alignment wrapText="1"/>
    </xf>
    <xf numFmtId="0" fontId="35" fillId="42" borderId="1" xfId="159" applyFont="1" applyFill="1" applyBorder="1" applyAlignment="1">
      <alignment wrapText="1"/>
    </xf>
    <xf numFmtId="0" fontId="35" fillId="42" borderId="34" xfId="0" applyFont="1" applyFill="1" applyBorder="1"/>
    <xf numFmtId="0" fontId="35" fillId="42" borderId="36" xfId="0" applyFont="1" applyFill="1" applyBorder="1"/>
    <xf numFmtId="44" fontId="35" fillId="42" borderId="24" xfId="1" applyFont="1" applyFill="1" applyBorder="1"/>
    <xf numFmtId="44" fontId="35" fillId="42" borderId="25" xfId="1" applyFont="1" applyFill="1" applyBorder="1"/>
    <xf numFmtId="44" fontId="35" fillId="42" borderId="29" xfId="1" applyFont="1" applyFill="1" applyBorder="1"/>
    <xf numFmtId="44" fontId="35" fillId="42" borderId="30" xfId="1" applyFont="1" applyFill="1" applyBorder="1"/>
    <xf numFmtId="0" fontId="29" fillId="42" borderId="0" xfId="0" applyFont="1" applyFill="1"/>
    <xf numFmtId="0" fontId="35" fillId="42" borderId="32" xfId="0" applyFont="1" applyFill="1" applyBorder="1" applyAlignment="1">
      <alignment horizontal="center"/>
    </xf>
    <xf numFmtId="0" fontId="35" fillId="42" borderId="33" xfId="0" applyFont="1" applyFill="1" applyBorder="1" applyAlignment="1">
      <alignment horizontal="center"/>
    </xf>
  </cellXfs>
  <cellStyles count="200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Body: normal cell" xfId="159"/>
    <cellStyle name="Calculation 2" xfId="32"/>
    <cellStyle name="Calculation 2 2" xfId="157"/>
    <cellStyle name="Check Cell 2" xfId="33"/>
    <cellStyle name="Comma" xfId="155" builtinId="3"/>
    <cellStyle name="Comma 2" xfId="34"/>
    <cellStyle name="Comma 3" xfId="35"/>
    <cellStyle name="Comma 3 2" xfId="36"/>
    <cellStyle name="Comma 4" xfId="37"/>
    <cellStyle name="Comma 4 2" xfId="38"/>
    <cellStyle name="Comma 5" xfId="39"/>
    <cellStyle name="Comma 5 2" xfId="40"/>
    <cellStyle name="Comma 5 3" xfId="41"/>
    <cellStyle name="Comma 6" xfId="42"/>
    <cellStyle name="Comma 7" xfId="3"/>
    <cellStyle name="Comma0" xfId="43"/>
    <cellStyle name="Currency" xfId="1" builtinId="4"/>
    <cellStyle name="Currency 2" xfId="44"/>
    <cellStyle name="Currency 2 2" xfId="45"/>
    <cellStyle name="Currency 2 2 2" xfId="46"/>
    <cellStyle name="Currency 2 3" xfId="47"/>
    <cellStyle name="Currency 3" xfId="48"/>
    <cellStyle name="Currency 3 2" xfId="49"/>
    <cellStyle name="Currency 4" xfId="50"/>
    <cellStyle name="Currency 4 2" xfId="51"/>
    <cellStyle name="Currency 5" xfId="52"/>
    <cellStyle name="Currency 5 2" xfId="53"/>
    <cellStyle name="Currency 5 3" xfId="54"/>
    <cellStyle name="Currency 6" xfId="4"/>
    <cellStyle name="Currency0" xfId="55"/>
    <cellStyle name="Date" xfId="56"/>
    <cellStyle name="Explanatory Text 2" xfId="57"/>
    <cellStyle name="Fixed" xfId="58"/>
    <cellStyle name="Good 2" xfId="59"/>
    <cellStyle name="Heading 1 2" xfId="60"/>
    <cellStyle name="Heading 1 3" xfId="61"/>
    <cellStyle name="Heading 2 2" xfId="62"/>
    <cellStyle name="Heading 2 3" xfId="63"/>
    <cellStyle name="Heading 3 2" xfId="64"/>
    <cellStyle name="Heading 4 2" xfId="65"/>
    <cellStyle name="Hyperlink" xfId="156" builtinId="8"/>
    <cellStyle name="Hyperlink 2" xfId="66"/>
    <cellStyle name="Input 2" xfId="67"/>
    <cellStyle name="Input 2 2" xfId="158"/>
    <cellStyle name="Linked Cell 2" xfId="68"/>
    <cellStyle name="Neutral 2" xfId="69"/>
    <cellStyle name="Normal" xfId="0" builtinId="0"/>
    <cellStyle name="Normal 2" xfId="70"/>
    <cellStyle name="Normal 2 2" xfId="71"/>
    <cellStyle name="Normal 2 2 2" xfId="72"/>
    <cellStyle name="Normal 2 2 2 2" xfId="73"/>
    <cellStyle name="Normal 2 2 3" xfId="74"/>
    <cellStyle name="Normal 2 2 3 2" xfId="75"/>
    <cellStyle name="Normal 2 2 4" xfId="76"/>
    <cellStyle name="Normal 2 2 4 2" xfId="77"/>
    <cellStyle name="Normal 2 2 5" xfId="78"/>
    <cellStyle name="Normal 2 3" xfId="79"/>
    <cellStyle name="Normal 2 3 2" xfId="80"/>
    <cellStyle name="Normal 2 3 2 2" xfId="81"/>
    <cellStyle name="Normal 2 3 3" xfId="82"/>
    <cellStyle name="Normal 2 4" xfId="6"/>
    <cellStyle name="Normal 2 4 2" xfId="83"/>
    <cellStyle name="Normal 2 4 3" xfId="84"/>
    <cellStyle name="Normal 2 5" xfId="85"/>
    <cellStyle name="Normal 2 6" xfId="86"/>
    <cellStyle name="Normal 3" xfId="87"/>
    <cellStyle name="Normal 3 2" xfId="88"/>
    <cellStyle name="Normal 3 2 2" xfId="89"/>
    <cellStyle name="Normal 3 3" xfId="90"/>
    <cellStyle name="Normal 3 4" xfId="91"/>
    <cellStyle name="Normal 4" xfId="92"/>
    <cellStyle name="Normal 4 2" xfId="93"/>
    <cellStyle name="Normal 4 3" xfId="94"/>
    <cellStyle name="Normal 5" xfId="95"/>
    <cellStyle name="Normal 6" xfId="2"/>
    <cellStyle name="Note 2" xfId="96"/>
    <cellStyle name="Note 2 2" xfId="97"/>
    <cellStyle name="Note 2 2 2" xfId="161"/>
    <cellStyle name="Note 2 3" xfId="160"/>
    <cellStyle name="Output 2" xfId="98"/>
    <cellStyle name="Output 2 2" xfId="162"/>
    <cellStyle name="Percent 2" xfId="99"/>
    <cellStyle name="Percent 2 2" xfId="100"/>
    <cellStyle name="Percent 2 2 2" xfId="101"/>
    <cellStyle name="Percent 2 3" xfId="102"/>
    <cellStyle name="Percent 3" xfId="103"/>
    <cellStyle name="Percent 3 2" xfId="104"/>
    <cellStyle name="Percent 3 2 2" xfId="105"/>
    <cellStyle name="Percent 4" xfId="106"/>
    <cellStyle name="Percent 4 2" xfId="107"/>
    <cellStyle name="Percent 5" xfId="108"/>
    <cellStyle name="Percent 5 2" xfId="109"/>
    <cellStyle name="Percent 5 3" xfId="110"/>
    <cellStyle name="Percent 6" xfId="111"/>
    <cellStyle name="Percent 7" xfId="112"/>
    <cellStyle name="Percent 8" xfId="5"/>
    <cellStyle name="SAPBEXaggData" xfId="113"/>
    <cellStyle name="SAPBEXaggData 2" xfId="163"/>
    <cellStyle name="SAPBEXaggDataEmph" xfId="114"/>
    <cellStyle name="SAPBEXaggDataEmph 2" xfId="164"/>
    <cellStyle name="SAPBEXaggItem" xfId="115"/>
    <cellStyle name="SAPBEXaggItem 2" xfId="165"/>
    <cellStyle name="SAPBEXaggItemX" xfId="116"/>
    <cellStyle name="SAPBEXaggItemX 2" xfId="166"/>
    <cellStyle name="SAPBEXchaText" xfId="117"/>
    <cellStyle name="SAPBEXchaText 2" xfId="167"/>
    <cellStyle name="SAPBEXexcBad7" xfId="118"/>
    <cellStyle name="SAPBEXexcBad7 2" xfId="168"/>
    <cellStyle name="SAPBEXexcBad8" xfId="119"/>
    <cellStyle name="SAPBEXexcBad8 2" xfId="169"/>
    <cellStyle name="SAPBEXexcBad9" xfId="120"/>
    <cellStyle name="SAPBEXexcBad9 2" xfId="170"/>
    <cellStyle name="SAPBEXexcCritical4" xfId="121"/>
    <cellStyle name="SAPBEXexcCritical4 2" xfId="171"/>
    <cellStyle name="SAPBEXexcCritical5" xfId="122"/>
    <cellStyle name="SAPBEXexcCritical5 2" xfId="172"/>
    <cellStyle name="SAPBEXexcCritical6" xfId="123"/>
    <cellStyle name="SAPBEXexcCritical6 2" xfId="173"/>
    <cellStyle name="SAPBEXexcGood1" xfId="124"/>
    <cellStyle name="SAPBEXexcGood1 2" xfId="174"/>
    <cellStyle name="SAPBEXexcGood2" xfId="125"/>
    <cellStyle name="SAPBEXexcGood2 2" xfId="175"/>
    <cellStyle name="SAPBEXexcGood3" xfId="126"/>
    <cellStyle name="SAPBEXexcGood3 2" xfId="176"/>
    <cellStyle name="SAPBEXfilterDrill" xfId="127"/>
    <cellStyle name="SAPBEXfilterDrill 2" xfId="177"/>
    <cellStyle name="SAPBEXfilterItem" xfId="128"/>
    <cellStyle name="SAPBEXfilterItem 2" xfId="178"/>
    <cellStyle name="SAPBEXfilterText" xfId="129"/>
    <cellStyle name="SAPBEXformats" xfId="130"/>
    <cellStyle name="SAPBEXformats 2" xfId="179"/>
    <cellStyle name="SAPBEXheaderItem" xfId="131"/>
    <cellStyle name="SAPBEXheaderItem 2" xfId="180"/>
    <cellStyle name="SAPBEXheaderText" xfId="132"/>
    <cellStyle name="SAPBEXheaderText 2" xfId="181"/>
    <cellStyle name="SAPBEXHLevel0" xfId="133"/>
    <cellStyle name="SAPBEXHLevel0 2" xfId="182"/>
    <cellStyle name="SAPBEXHLevel0X" xfId="134"/>
    <cellStyle name="SAPBEXHLevel0X 2" xfId="183"/>
    <cellStyle name="SAPBEXHLevel1" xfId="135"/>
    <cellStyle name="SAPBEXHLevel1 2" xfId="184"/>
    <cellStyle name="SAPBEXHLevel1X" xfId="136"/>
    <cellStyle name="SAPBEXHLevel1X 2" xfId="185"/>
    <cellStyle name="SAPBEXHLevel2" xfId="137"/>
    <cellStyle name="SAPBEXHLevel2 2" xfId="186"/>
    <cellStyle name="SAPBEXHLevel2X" xfId="138"/>
    <cellStyle name="SAPBEXHLevel2X 2" xfId="187"/>
    <cellStyle name="SAPBEXHLevel3" xfId="139"/>
    <cellStyle name="SAPBEXHLevel3 2" xfId="188"/>
    <cellStyle name="SAPBEXHLevel3X" xfId="140"/>
    <cellStyle name="SAPBEXHLevel3X 2" xfId="189"/>
    <cellStyle name="SAPBEXresData" xfId="141"/>
    <cellStyle name="SAPBEXresData 2" xfId="190"/>
    <cellStyle name="SAPBEXresDataEmph" xfId="142"/>
    <cellStyle name="SAPBEXresDataEmph 2" xfId="191"/>
    <cellStyle name="SAPBEXresItem" xfId="143"/>
    <cellStyle name="SAPBEXresItem 2" xfId="192"/>
    <cellStyle name="SAPBEXresItemX" xfId="144"/>
    <cellStyle name="SAPBEXresItemX 2" xfId="193"/>
    <cellStyle name="SAPBEXstdData" xfId="145"/>
    <cellStyle name="SAPBEXstdData 2" xfId="194"/>
    <cellStyle name="SAPBEXstdDataEmph" xfId="146"/>
    <cellStyle name="SAPBEXstdDataEmph 2" xfId="195"/>
    <cellStyle name="SAPBEXstdItem" xfId="147"/>
    <cellStyle name="SAPBEXstdItem 2" xfId="196"/>
    <cellStyle name="SAPBEXstdItemX" xfId="148"/>
    <cellStyle name="SAPBEXstdItemX 2" xfId="197"/>
    <cellStyle name="SAPBEXtitle" xfId="149"/>
    <cellStyle name="SAPBEXundefined" xfId="150"/>
    <cellStyle name="SAPBEXundefined 2" xfId="198"/>
    <cellStyle name="Title 2" xfId="151"/>
    <cellStyle name="Total 2" xfId="152"/>
    <cellStyle name="Total 2 2" xfId="199"/>
    <cellStyle name="Total 3" xfId="153"/>
    <cellStyle name="Warning Text 2" xfId="15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ia.gov/forecasts/aeo/data/brows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0"/>
  <sheetViews>
    <sheetView tabSelected="1" workbookViewId="0"/>
  </sheetViews>
  <sheetFormatPr defaultRowHeight="15.75" x14ac:dyDescent="0.25"/>
  <cols>
    <col min="1" max="1" width="2.28515625" style="5" customWidth="1"/>
    <col min="2" max="2" width="9.7109375" style="1" bestFit="1" customWidth="1"/>
    <col min="3" max="3" width="10.85546875" style="1" customWidth="1"/>
    <col min="4" max="5" width="9.140625" style="1"/>
    <col min="6" max="6" width="10.7109375" style="1" customWidth="1"/>
    <col min="7" max="7" width="10.7109375" style="1" bestFit="1" customWidth="1"/>
    <col min="8" max="27" width="9.140625" style="1"/>
    <col min="28" max="28" width="3" style="5" customWidth="1"/>
    <col min="29" max="29" width="9.140625" style="5"/>
    <col min="30" max="16384" width="9.140625" style="1"/>
  </cols>
  <sheetData>
    <row r="1" spans="2:27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2:27" x14ac:dyDescent="0.25">
      <c r="B2" s="60" t="s">
        <v>32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2:27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27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27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27" ht="94.5" x14ac:dyDescent="0.25">
      <c r="B6" s="37" t="s">
        <v>0</v>
      </c>
      <c r="C6" s="35" t="s">
        <v>7</v>
      </c>
      <c r="D6" s="38" t="s">
        <v>6</v>
      </c>
      <c r="E6" s="38" t="s">
        <v>1</v>
      </c>
      <c r="F6" s="38" t="s">
        <v>18</v>
      </c>
      <c r="G6" s="38" t="s">
        <v>19</v>
      </c>
      <c r="H6" s="39" t="s">
        <v>2</v>
      </c>
      <c r="I6" s="39" t="s">
        <v>3</v>
      </c>
      <c r="J6" s="40" t="s">
        <v>6</v>
      </c>
      <c r="K6" s="40" t="s">
        <v>1</v>
      </c>
      <c r="L6" s="40" t="s">
        <v>4</v>
      </c>
      <c r="M6" s="40" t="s">
        <v>5</v>
      </c>
      <c r="N6" s="41" t="s">
        <v>16</v>
      </c>
      <c r="O6" s="41" t="s">
        <v>17</v>
      </c>
      <c r="P6" s="42" t="s">
        <v>6</v>
      </c>
      <c r="Q6" s="42" t="s">
        <v>1</v>
      </c>
      <c r="R6" s="42" t="s">
        <v>18</v>
      </c>
      <c r="S6" s="42" t="s">
        <v>19</v>
      </c>
      <c r="T6" s="43" t="s">
        <v>20</v>
      </c>
      <c r="U6" s="43" t="s">
        <v>21</v>
      </c>
      <c r="V6" s="44" t="s">
        <v>6</v>
      </c>
      <c r="W6" s="44" t="s">
        <v>1</v>
      </c>
      <c r="X6" s="44" t="s">
        <v>18</v>
      </c>
      <c r="Y6" s="44" t="s">
        <v>19</v>
      </c>
      <c r="Z6" s="45" t="s">
        <v>22</v>
      </c>
      <c r="AA6" s="45" t="s">
        <v>23</v>
      </c>
    </row>
    <row r="7" spans="2:27" x14ac:dyDescent="0.25">
      <c r="B7" s="30">
        <v>44197</v>
      </c>
      <c r="C7" s="36">
        <v>46.73</v>
      </c>
      <c r="D7" s="31">
        <v>0.77561303583970465</v>
      </c>
      <c r="E7" s="6">
        <f>C7*D7</f>
        <v>36.244397164789397</v>
      </c>
      <c r="F7" s="32">
        <v>0.94961099592430165</v>
      </c>
      <c r="G7" s="32">
        <v>0.94827719223989393</v>
      </c>
      <c r="H7" s="4">
        <f>C7*F7</f>
        <v>44.375321839542615</v>
      </c>
      <c r="I7" s="4">
        <f>G7*E7</f>
        <v>34.369735177854061</v>
      </c>
      <c r="J7" s="31">
        <v>0.77561303583970465</v>
      </c>
      <c r="K7" s="6">
        <f>C7*J7</f>
        <v>36.244397164789397</v>
      </c>
      <c r="L7" s="28">
        <v>0.91390238827658432</v>
      </c>
      <c r="M7" s="28">
        <v>0.92811101173796673</v>
      </c>
      <c r="N7" s="4">
        <f>L7*C7</f>
        <v>42.70665860416478</v>
      </c>
      <c r="O7" s="4">
        <f>+M7*K7</f>
        <v>33.638824122445378</v>
      </c>
      <c r="P7" s="31">
        <v>0.77561303583970465</v>
      </c>
      <c r="Q7" s="6">
        <f>+P7*C7</f>
        <v>36.244397164789397</v>
      </c>
      <c r="R7" s="28">
        <v>0.91666821924468056</v>
      </c>
      <c r="S7" s="28">
        <v>0.92940110361276007</v>
      </c>
      <c r="T7" s="4">
        <f>+R7*C7</f>
        <v>42.835905885303923</v>
      </c>
      <c r="U7" s="4">
        <f>+S7*Q7</f>
        <v>33.685582724734459</v>
      </c>
      <c r="V7" s="28">
        <v>0.77561303583970465</v>
      </c>
      <c r="W7" s="6">
        <f>+V7*C7</f>
        <v>36.244397164789397</v>
      </c>
      <c r="X7" s="33">
        <v>0.94674899563817438</v>
      </c>
      <c r="Y7" s="34">
        <v>0.93936409307065138</v>
      </c>
      <c r="Z7" s="4">
        <f>+X7*C7</f>
        <v>44.241580566171884</v>
      </c>
      <c r="AA7" s="6">
        <f>+W7*Y7</f>
        <v>34.046685271594882</v>
      </c>
    </row>
    <row r="8" spans="2:27" x14ac:dyDescent="0.25">
      <c r="B8" s="30">
        <v>44248</v>
      </c>
      <c r="C8" s="36">
        <v>43.95</v>
      </c>
      <c r="D8" s="31">
        <v>0.77561303583970465</v>
      </c>
      <c r="E8" s="6">
        <f t="shared" ref="E8:E18" si="0">C8*D8</f>
        <v>34.08819292515502</v>
      </c>
      <c r="F8" s="32">
        <v>0.94961099592430165</v>
      </c>
      <c r="G8" s="32">
        <v>0.94827719223989393</v>
      </c>
      <c r="H8" s="4">
        <f t="shared" ref="H8:H18" si="1">C8*F8</f>
        <v>41.735403270873057</v>
      </c>
      <c r="I8" s="4">
        <f t="shared" ref="I8:I18" si="2">G8*E8</f>
        <v>32.325055875597819</v>
      </c>
      <c r="J8" s="31">
        <v>0.77561303583970465</v>
      </c>
      <c r="K8" s="6">
        <f t="shared" ref="K8:K18" si="3">C8*J8</f>
        <v>34.08819292515502</v>
      </c>
      <c r="L8" s="28">
        <v>0.91390238827658432</v>
      </c>
      <c r="M8" s="28">
        <v>0.92811101173796673</v>
      </c>
      <c r="N8" s="4">
        <f t="shared" ref="N8:N18" si="4">L8*C8</f>
        <v>40.166009964755887</v>
      </c>
      <c r="O8" s="4">
        <f t="shared" ref="O8:O18" si="5">+M8*K8</f>
        <v>31.637627224084625</v>
      </c>
      <c r="P8" s="31">
        <v>0.77561303583970465</v>
      </c>
      <c r="Q8" s="6">
        <f t="shared" ref="Q8:Q18" si="6">+P8*C8</f>
        <v>34.08819292515502</v>
      </c>
      <c r="R8" s="28">
        <v>0.91666821924468056</v>
      </c>
      <c r="S8" s="28">
        <v>0.92940110361276007</v>
      </c>
      <c r="T8" s="4">
        <f t="shared" ref="T8:T18" si="7">+R8*C8</f>
        <v>40.287568235803711</v>
      </c>
      <c r="U8" s="4">
        <f t="shared" ref="U8:U18" si="8">+S8*Q8</f>
        <v>31.681604124803755</v>
      </c>
      <c r="V8" s="28">
        <v>0.77561303583970465</v>
      </c>
      <c r="W8" s="6">
        <f t="shared" ref="W8:W18" si="9">+V8*C8</f>
        <v>34.08819292515502</v>
      </c>
      <c r="X8" s="33">
        <v>0.94674899563817438</v>
      </c>
      <c r="Y8" s="34">
        <v>0.93936409307065138</v>
      </c>
      <c r="Z8" s="4">
        <f t="shared" ref="Z8:Z18" si="10">+X8*C8</f>
        <v>41.609618358297766</v>
      </c>
      <c r="AA8" s="6">
        <f t="shared" ref="AA8:AA18" si="11">+W8*Y8</f>
        <v>32.021224431555638</v>
      </c>
    </row>
    <row r="9" spans="2:27" x14ac:dyDescent="0.25">
      <c r="B9" s="30">
        <v>44276</v>
      </c>
      <c r="C9" s="36">
        <v>35.32</v>
      </c>
      <c r="D9" s="31">
        <v>0.77561303583970465</v>
      </c>
      <c r="E9" s="6">
        <f t="shared" si="0"/>
        <v>27.394652425858368</v>
      </c>
      <c r="F9" s="32">
        <v>0.94961099592430165</v>
      </c>
      <c r="G9" s="32">
        <v>0.94827719223989393</v>
      </c>
      <c r="H9" s="4">
        <f t="shared" si="1"/>
        <v>33.540260376046334</v>
      </c>
      <c r="I9" s="4">
        <f t="shared" si="2"/>
        <v>25.977724084780771</v>
      </c>
      <c r="J9" s="31">
        <v>0.77561303583970465</v>
      </c>
      <c r="K9" s="6">
        <f t="shared" si="3"/>
        <v>27.394652425858368</v>
      </c>
      <c r="L9" s="28">
        <v>0.91390238827658432</v>
      </c>
      <c r="M9" s="28">
        <v>0.92811101173796673</v>
      </c>
      <c r="N9" s="4">
        <f t="shared" si="4"/>
        <v>32.279032353928962</v>
      </c>
      <c r="O9" s="4">
        <f t="shared" si="5"/>
        <v>25.425278579173355</v>
      </c>
      <c r="P9" s="31">
        <v>0.77561303583970465</v>
      </c>
      <c r="Q9" s="6">
        <f t="shared" si="6"/>
        <v>27.394652425858368</v>
      </c>
      <c r="R9" s="28">
        <v>0.91666821924468056</v>
      </c>
      <c r="S9" s="28">
        <v>0.92940110361276007</v>
      </c>
      <c r="T9" s="4">
        <f t="shared" si="7"/>
        <v>32.376721503722116</v>
      </c>
      <c r="U9" s="4">
        <f t="shared" si="8"/>
        <v>25.460620197680743</v>
      </c>
      <c r="V9" s="28">
        <v>0.77561303583970465</v>
      </c>
      <c r="W9" s="6">
        <f t="shared" si="9"/>
        <v>27.394652425858368</v>
      </c>
      <c r="X9" s="33">
        <v>0.94674899563817438</v>
      </c>
      <c r="Y9" s="34">
        <v>0.93936409307065138</v>
      </c>
      <c r="Z9" s="4">
        <f t="shared" si="10"/>
        <v>33.439174525940317</v>
      </c>
      <c r="AA9" s="6">
        <f t="shared" si="11"/>
        <v>25.733552831002164</v>
      </c>
    </row>
    <row r="10" spans="2:27" x14ac:dyDescent="0.25">
      <c r="B10" s="30">
        <v>44307</v>
      </c>
      <c r="C10" s="36">
        <v>31.05</v>
      </c>
      <c r="D10" s="31">
        <v>0.77561303583970465</v>
      </c>
      <c r="E10" s="6">
        <f t="shared" si="0"/>
        <v>24.082784762822829</v>
      </c>
      <c r="F10" s="32">
        <v>0.94961099592430165</v>
      </c>
      <c r="G10" s="32">
        <v>0.94827719223989393</v>
      </c>
      <c r="H10" s="4">
        <f t="shared" si="1"/>
        <v>29.485421423449566</v>
      </c>
      <c r="I10" s="4">
        <f t="shared" si="2"/>
        <v>22.837155516207332</v>
      </c>
      <c r="J10" s="31">
        <v>0.77561303583970465</v>
      </c>
      <c r="K10" s="6">
        <f t="shared" si="3"/>
        <v>24.082784762822829</v>
      </c>
      <c r="L10" s="28">
        <v>0.91390238827658432</v>
      </c>
      <c r="M10" s="28">
        <v>0.92811101173796673</v>
      </c>
      <c r="N10" s="4">
        <f t="shared" si="4"/>
        <v>28.376669155987944</v>
      </c>
      <c r="O10" s="4">
        <f t="shared" si="5"/>
        <v>22.351497731691186</v>
      </c>
      <c r="P10" s="31">
        <v>0.77561303583970465</v>
      </c>
      <c r="Q10" s="6">
        <f t="shared" si="6"/>
        <v>24.082784762822829</v>
      </c>
      <c r="R10" s="28">
        <v>0.91666821924468056</v>
      </c>
      <c r="S10" s="28">
        <v>0.92940110361276007</v>
      </c>
      <c r="T10" s="4">
        <f t="shared" si="7"/>
        <v>28.462548207547332</v>
      </c>
      <c r="U10" s="4">
        <f t="shared" si="8"/>
        <v>22.3825667366361</v>
      </c>
      <c r="V10" s="28">
        <v>0.77561303583970465</v>
      </c>
      <c r="W10" s="6">
        <f t="shared" si="9"/>
        <v>24.082784762822829</v>
      </c>
      <c r="X10" s="33">
        <v>0.94674899563817438</v>
      </c>
      <c r="Y10" s="34">
        <v>0.93936409307065138</v>
      </c>
      <c r="Z10" s="4">
        <f t="shared" si="10"/>
        <v>29.396556314565316</v>
      </c>
      <c r="AA10" s="6">
        <f t="shared" si="11"/>
        <v>22.622503267344769</v>
      </c>
    </row>
    <row r="11" spans="2:27" x14ac:dyDescent="0.25">
      <c r="B11" s="30">
        <v>44337</v>
      </c>
      <c r="C11" s="36">
        <v>30.95</v>
      </c>
      <c r="D11" s="31">
        <v>0.77561303583970465</v>
      </c>
      <c r="E11" s="6">
        <f t="shared" si="0"/>
        <v>24.005223459238859</v>
      </c>
      <c r="F11" s="32">
        <v>0.94961099592430165</v>
      </c>
      <c r="G11" s="32">
        <v>0.94827719223989393</v>
      </c>
      <c r="H11" s="4">
        <f t="shared" si="1"/>
        <v>29.390460323857134</v>
      </c>
      <c r="I11" s="4">
        <f t="shared" si="2"/>
        <v>22.763605901018259</v>
      </c>
      <c r="J11" s="31">
        <v>0.77561303583970465</v>
      </c>
      <c r="K11" s="6">
        <f t="shared" si="3"/>
        <v>24.005223459238859</v>
      </c>
      <c r="L11" s="28">
        <v>0.91390238827658432</v>
      </c>
      <c r="M11" s="28">
        <v>0.92811101173796673</v>
      </c>
      <c r="N11" s="4">
        <f t="shared" si="4"/>
        <v>28.285278917160284</v>
      </c>
      <c r="O11" s="4">
        <f t="shared" si="5"/>
        <v>22.27951223175015</v>
      </c>
      <c r="P11" s="31">
        <v>0.77561303583970465</v>
      </c>
      <c r="Q11" s="6">
        <f t="shared" si="6"/>
        <v>24.005223459238859</v>
      </c>
      <c r="R11" s="28">
        <v>0.91666821924468056</v>
      </c>
      <c r="S11" s="28">
        <v>0.92940110361276007</v>
      </c>
      <c r="T11" s="4">
        <f t="shared" si="7"/>
        <v>28.370881385622862</v>
      </c>
      <c r="U11" s="4">
        <f t="shared" si="8"/>
        <v>22.310481175487514</v>
      </c>
      <c r="V11" s="28">
        <v>0.77561303583970465</v>
      </c>
      <c r="W11" s="6">
        <f t="shared" si="9"/>
        <v>24.005223459238859</v>
      </c>
      <c r="X11" s="33">
        <v>0.94674899563817438</v>
      </c>
      <c r="Y11" s="34">
        <v>0.93936409307065138</v>
      </c>
      <c r="Z11" s="4">
        <f t="shared" si="10"/>
        <v>29.301881415001496</v>
      </c>
      <c r="AA11" s="6">
        <f t="shared" si="11"/>
        <v>22.549644963746236</v>
      </c>
    </row>
    <row r="12" spans="2:27" x14ac:dyDescent="0.25">
      <c r="B12" s="30">
        <v>44368</v>
      </c>
      <c r="C12" s="36">
        <v>30.95</v>
      </c>
      <c r="D12" s="31">
        <v>0.64014790671091271</v>
      </c>
      <c r="E12" s="6">
        <f t="shared" si="0"/>
        <v>19.812577712702748</v>
      </c>
      <c r="F12" s="32">
        <v>0.93137132450168991</v>
      </c>
      <c r="G12" s="32">
        <v>0.86321354124990501</v>
      </c>
      <c r="H12" s="4">
        <f t="shared" si="1"/>
        <v>28.825942493327304</v>
      </c>
      <c r="I12" s="4">
        <f t="shared" si="2"/>
        <v>17.102485368671083</v>
      </c>
      <c r="J12" s="31">
        <v>0.64014790671091271</v>
      </c>
      <c r="K12" s="6">
        <f t="shared" si="3"/>
        <v>19.812577712702748</v>
      </c>
      <c r="L12" s="28">
        <v>0.92062550574340341</v>
      </c>
      <c r="M12" s="28">
        <v>0.85281747832094323</v>
      </c>
      <c r="N12" s="4">
        <f t="shared" si="4"/>
        <v>28.493359402758333</v>
      </c>
      <c r="O12" s="4">
        <f t="shared" si="5"/>
        <v>16.896512563984878</v>
      </c>
      <c r="P12" s="31">
        <v>0.64014790671091271</v>
      </c>
      <c r="Q12" s="6">
        <f t="shared" si="6"/>
        <v>19.812577712702748</v>
      </c>
      <c r="R12" s="28">
        <v>0.93630150961424541</v>
      </c>
      <c r="S12" s="28">
        <v>0.87026545602839223</v>
      </c>
      <c r="T12" s="4">
        <f t="shared" si="7"/>
        <v>28.978531722560895</v>
      </c>
      <c r="U12" s="4">
        <f t="shared" si="8"/>
        <v>17.242201978243216</v>
      </c>
      <c r="V12" s="28">
        <v>0.64014790671091271</v>
      </c>
      <c r="W12" s="6">
        <f t="shared" si="9"/>
        <v>19.812577712702748</v>
      </c>
      <c r="X12" s="33">
        <v>0.93184626003137216</v>
      </c>
      <c r="Y12" s="34">
        <v>0.87224389035983541</v>
      </c>
      <c r="Z12" s="4">
        <f t="shared" si="10"/>
        <v>28.840641747970967</v>
      </c>
      <c r="AA12" s="6">
        <f t="shared" si="11"/>
        <v>17.281399862184415</v>
      </c>
    </row>
    <row r="13" spans="2:27" x14ac:dyDescent="0.25">
      <c r="B13" s="30">
        <v>44398</v>
      </c>
      <c r="C13" s="36">
        <v>37.11</v>
      </c>
      <c r="D13" s="31">
        <v>0.64014790671091271</v>
      </c>
      <c r="E13" s="6">
        <f t="shared" si="0"/>
        <v>23.755888818041971</v>
      </c>
      <c r="F13" s="32">
        <v>0.93137132450168991</v>
      </c>
      <c r="G13" s="32">
        <v>0.86321354124990501</v>
      </c>
      <c r="H13" s="4">
        <f t="shared" si="1"/>
        <v>34.563189852257715</v>
      </c>
      <c r="I13" s="4">
        <f t="shared" si="2"/>
        <v>20.506404912161031</v>
      </c>
      <c r="J13" s="31">
        <v>0.64014790671091271</v>
      </c>
      <c r="K13" s="6">
        <f t="shared" si="3"/>
        <v>23.755888818041971</v>
      </c>
      <c r="L13" s="28">
        <v>0.92062550574340341</v>
      </c>
      <c r="M13" s="28">
        <v>0.85281747832094323</v>
      </c>
      <c r="N13" s="4">
        <f t="shared" si="4"/>
        <v>34.164412518137702</v>
      </c>
      <c r="O13" s="4">
        <f t="shared" si="5"/>
        <v>20.259437197075247</v>
      </c>
      <c r="P13" s="31">
        <v>0.64014790671091271</v>
      </c>
      <c r="Q13" s="6">
        <f t="shared" si="6"/>
        <v>23.755888818041971</v>
      </c>
      <c r="R13" s="28">
        <v>0.93630150961424541</v>
      </c>
      <c r="S13" s="28">
        <v>0.87026545602839223</v>
      </c>
      <c r="T13" s="4">
        <f t="shared" si="7"/>
        <v>34.746149021784646</v>
      </c>
      <c r="U13" s="4">
        <f t="shared" si="8"/>
        <v>20.673929415593079</v>
      </c>
      <c r="V13" s="28">
        <v>0.64014790671091271</v>
      </c>
      <c r="W13" s="6">
        <f t="shared" si="9"/>
        <v>23.755888818041971</v>
      </c>
      <c r="X13" s="33">
        <v>0.93184626003137216</v>
      </c>
      <c r="Y13" s="34">
        <v>0.87224389035983541</v>
      </c>
      <c r="Z13" s="4">
        <f t="shared" si="10"/>
        <v>34.580814709764219</v>
      </c>
      <c r="AA13" s="6">
        <f t="shared" si="11"/>
        <v>20.720928881604639</v>
      </c>
    </row>
    <row r="14" spans="2:27" x14ac:dyDescent="0.25">
      <c r="B14" s="30">
        <v>44429</v>
      </c>
      <c r="C14" s="36">
        <v>33.83</v>
      </c>
      <c r="D14" s="31">
        <v>0.64014790671091271</v>
      </c>
      <c r="E14" s="6">
        <f t="shared" si="0"/>
        <v>21.656203684030174</v>
      </c>
      <c r="F14" s="32">
        <v>0.93137132450168991</v>
      </c>
      <c r="G14" s="32">
        <v>0.86321354124990501</v>
      </c>
      <c r="H14" s="4">
        <f t="shared" si="1"/>
        <v>31.508291907892168</v>
      </c>
      <c r="I14" s="4">
        <f t="shared" si="2"/>
        <v>18.693928272120925</v>
      </c>
      <c r="J14" s="31">
        <v>0.64014790671091271</v>
      </c>
      <c r="K14" s="6">
        <f t="shared" si="3"/>
        <v>21.656203684030174</v>
      </c>
      <c r="L14" s="28">
        <v>0.92062550574340341</v>
      </c>
      <c r="M14" s="28">
        <v>0.85281747832094323</v>
      </c>
      <c r="N14" s="4">
        <f t="shared" si="4"/>
        <v>31.144760859299335</v>
      </c>
      <c r="O14" s="4">
        <f t="shared" si="5"/>
        <v>18.468789015819333</v>
      </c>
      <c r="P14" s="31">
        <v>0.64014790671091271</v>
      </c>
      <c r="Q14" s="6">
        <f t="shared" si="6"/>
        <v>21.656203684030174</v>
      </c>
      <c r="R14" s="28">
        <v>0.93630150961424541</v>
      </c>
      <c r="S14" s="28">
        <v>0.87026545602839223</v>
      </c>
      <c r="T14" s="4">
        <f t="shared" si="7"/>
        <v>31.675080070249919</v>
      </c>
      <c r="U14" s="4">
        <f t="shared" si="8"/>
        <v>18.846645974926268</v>
      </c>
      <c r="V14" s="28">
        <v>0.64014790671091271</v>
      </c>
      <c r="W14" s="6">
        <f t="shared" si="9"/>
        <v>21.656203684030174</v>
      </c>
      <c r="X14" s="33">
        <v>0.93184626003137216</v>
      </c>
      <c r="Y14" s="34">
        <v>0.87224389035983541</v>
      </c>
      <c r="Z14" s="4">
        <f t="shared" si="10"/>
        <v>31.524358976861318</v>
      </c>
      <c r="AA14" s="6">
        <f t="shared" si="11"/>
        <v>18.88949135178348</v>
      </c>
    </row>
    <row r="15" spans="2:27" x14ac:dyDescent="0.25">
      <c r="B15" s="30">
        <v>44460</v>
      </c>
      <c r="C15" s="36">
        <v>30.76</v>
      </c>
      <c r="D15" s="31">
        <v>0.64014790671091271</v>
      </c>
      <c r="E15" s="6">
        <f t="shared" si="0"/>
        <v>19.690949610427676</v>
      </c>
      <c r="F15" s="32">
        <v>0.93137132450168991</v>
      </c>
      <c r="G15" s="32">
        <v>0.86321354124990501</v>
      </c>
      <c r="H15" s="4">
        <f t="shared" si="1"/>
        <v>28.648981941671984</v>
      </c>
      <c r="I15" s="4">
        <f t="shared" si="2"/>
        <v>16.997494343790713</v>
      </c>
      <c r="J15" s="31">
        <v>0.64014790671091271</v>
      </c>
      <c r="K15" s="6">
        <f t="shared" si="3"/>
        <v>19.690949610427676</v>
      </c>
      <c r="L15" s="28">
        <v>0.92062550574340341</v>
      </c>
      <c r="M15" s="28">
        <v>0.85281747832094323</v>
      </c>
      <c r="N15" s="4">
        <f t="shared" si="4"/>
        <v>28.318440556667092</v>
      </c>
      <c r="O15" s="4">
        <f t="shared" si="5"/>
        <v>16.792785992509689</v>
      </c>
      <c r="P15" s="31">
        <v>0.64014790671091271</v>
      </c>
      <c r="Q15" s="6">
        <f t="shared" si="6"/>
        <v>19.690949610427676</v>
      </c>
      <c r="R15" s="28">
        <v>0.93630150961424541</v>
      </c>
      <c r="S15" s="28">
        <v>0.87026545602839223</v>
      </c>
      <c r="T15" s="4">
        <f t="shared" si="7"/>
        <v>28.800634435734189</v>
      </c>
      <c r="U15" s="4">
        <f t="shared" si="8"/>
        <v>17.136353242350935</v>
      </c>
      <c r="V15" s="28">
        <v>0.64014790671091271</v>
      </c>
      <c r="W15" s="6">
        <f t="shared" si="9"/>
        <v>19.690949610427676</v>
      </c>
      <c r="X15" s="33">
        <v>0.93184626003137216</v>
      </c>
      <c r="Y15" s="34">
        <v>0.87224389035983541</v>
      </c>
      <c r="Z15" s="4">
        <f t="shared" si="10"/>
        <v>28.66359095856501</v>
      </c>
      <c r="AA15" s="6">
        <f t="shared" si="11"/>
        <v>17.175310493078921</v>
      </c>
    </row>
    <row r="16" spans="2:27" x14ac:dyDescent="0.25">
      <c r="B16" s="30">
        <v>44490</v>
      </c>
      <c r="C16" s="36">
        <v>28.47</v>
      </c>
      <c r="D16" s="31">
        <v>0.77561303583970465</v>
      </c>
      <c r="E16" s="6">
        <f t="shared" si="0"/>
        <v>22.081703130356392</v>
      </c>
      <c r="F16" s="32">
        <v>0.94961099592430165</v>
      </c>
      <c r="G16" s="32">
        <v>0.94827719223989393</v>
      </c>
      <c r="H16" s="4">
        <f t="shared" si="1"/>
        <v>27.035425053964868</v>
      </c>
      <c r="I16" s="4">
        <f t="shared" si="2"/>
        <v>20.939575444329236</v>
      </c>
      <c r="J16" s="31">
        <v>0.77561303583970465</v>
      </c>
      <c r="K16" s="6">
        <f t="shared" si="3"/>
        <v>22.081703130356392</v>
      </c>
      <c r="L16" s="28">
        <v>0.91390238827658432</v>
      </c>
      <c r="M16" s="28">
        <v>0.92811101173796673</v>
      </c>
      <c r="N16" s="4">
        <f t="shared" si="4"/>
        <v>26.018800994234354</v>
      </c>
      <c r="O16" s="4">
        <f t="shared" si="5"/>
        <v>20.494271833212498</v>
      </c>
      <c r="P16" s="31">
        <v>0.77561303583970465</v>
      </c>
      <c r="Q16" s="6">
        <f t="shared" si="6"/>
        <v>22.081703130356392</v>
      </c>
      <c r="R16" s="28">
        <v>0.91666821924468056</v>
      </c>
      <c r="S16" s="28">
        <v>0.92940110361276007</v>
      </c>
      <c r="T16" s="4">
        <f t="shared" si="7"/>
        <v>26.097544201896053</v>
      </c>
      <c r="U16" s="4">
        <f t="shared" si="8"/>
        <v>20.522759259002569</v>
      </c>
      <c r="V16" s="28">
        <v>0.77561303583970465</v>
      </c>
      <c r="W16" s="6">
        <f t="shared" si="9"/>
        <v>22.081703130356392</v>
      </c>
      <c r="X16" s="33">
        <v>0.94674899563817438</v>
      </c>
      <c r="Y16" s="34">
        <v>0.93936409307065138</v>
      </c>
      <c r="Z16" s="4">
        <f t="shared" si="10"/>
        <v>26.953943905818825</v>
      </c>
      <c r="AA16" s="6">
        <f t="shared" si="11"/>
        <v>20.742759034502594</v>
      </c>
    </row>
    <row r="17" spans="2:27" x14ac:dyDescent="0.25">
      <c r="B17" s="30">
        <v>44521</v>
      </c>
      <c r="C17" s="36">
        <v>28.47</v>
      </c>
      <c r="D17" s="31">
        <v>0.77561303583970465</v>
      </c>
      <c r="E17" s="6">
        <f t="shared" si="0"/>
        <v>22.081703130356392</v>
      </c>
      <c r="F17" s="32">
        <v>0.94961099592430165</v>
      </c>
      <c r="G17" s="32">
        <v>0.94827719223989393</v>
      </c>
      <c r="H17" s="4">
        <f t="shared" si="1"/>
        <v>27.035425053964868</v>
      </c>
      <c r="I17" s="4">
        <f t="shared" si="2"/>
        <v>20.939575444329236</v>
      </c>
      <c r="J17" s="31">
        <v>0.77561303583970465</v>
      </c>
      <c r="K17" s="6">
        <f t="shared" si="3"/>
        <v>22.081703130356392</v>
      </c>
      <c r="L17" s="28">
        <v>0.91390238827658432</v>
      </c>
      <c r="M17" s="28">
        <v>0.92811101173796673</v>
      </c>
      <c r="N17" s="4">
        <f t="shared" si="4"/>
        <v>26.018800994234354</v>
      </c>
      <c r="O17" s="4">
        <f t="shared" si="5"/>
        <v>20.494271833212498</v>
      </c>
      <c r="P17" s="31">
        <v>0.77561303583970465</v>
      </c>
      <c r="Q17" s="6">
        <f t="shared" si="6"/>
        <v>22.081703130356392</v>
      </c>
      <c r="R17" s="28">
        <v>0.91666821924468056</v>
      </c>
      <c r="S17" s="28">
        <v>0.92940110361276007</v>
      </c>
      <c r="T17" s="4">
        <f t="shared" si="7"/>
        <v>26.097544201896053</v>
      </c>
      <c r="U17" s="4">
        <f t="shared" si="8"/>
        <v>20.522759259002569</v>
      </c>
      <c r="V17" s="28">
        <v>0.77561303583970465</v>
      </c>
      <c r="W17" s="6">
        <f t="shared" si="9"/>
        <v>22.081703130356392</v>
      </c>
      <c r="X17" s="33">
        <v>0.94674899563817438</v>
      </c>
      <c r="Y17" s="34">
        <v>0.93936409307065138</v>
      </c>
      <c r="Z17" s="4">
        <f t="shared" si="10"/>
        <v>26.953943905818825</v>
      </c>
      <c r="AA17" s="6">
        <f t="shared" si="11"/>
        <v>20.742759034502594</v>
      </c>
    </row>
    <row r="18" spans="2:27" x14ac:dyDescent="0.25">
      <c r="B18" s="30">
        <v>44551</v>
      </c>
      <c r="C18" s="36">
        <v>31.6</v>
      </c>
      <c r="D18" s="31">
        <v>0.77561303583970465</v>
      </c>
      <c r="E18" s="6">
        <f t="shared" si="0"/>
        <v>24.509371932534666</v>
      </c>
      <c r="F18" s="32">
        <v>0.94961099592430165</v>
      </c>
      <c r="G18" s="32">
        <v>0.94827719223989393</v>
      </c>
      <c r="H18" s="4">
        <f t="shared" si="1"/>
        <v>30.007707471207933</v>
      </c>
      <c r="I18" s="4">
        <f t="shared" si="2"/>
        <v>23.241678399747236</v>
      </c>
      <c r="J18" s="31">
        <v>0.77561303583970465</v>
      </c>
      <c r="K18" s="6">
        <f t="shared" si="3"/>
        <v>24.509371932534666</v>
      </c>
      <c r="L18" s="28">
        <v>0.91390238827658432</v>
      </c>
      <c r="M18" s="28">
        <v>0.92811101173796673</v>
      </c>
      <c r="N18" s="4">
        <f t="shared" si="4"/>
        <v>28.879315469540067</v>
      </c>
      <c r="O18" s="4">
        <f t="shared" si="5"/>
        <v>22.747417981366873</v>
      </c>
      <c r="P18" s="31">
        <v>0.77561303583970465</v>
      </c>
      <c r="Q18" s="6">
        <f t="shared" si="6"/>
        <v>24.509371932534666</v>
      </c>
      <c r="R18" s="28">
        <v>0.91666821924468056</v>
      </c>
      <c r="S18" s="28">
        <v>0.92940110361276007</v>
      </c>
      <c r="T18" s="4">
        <f t="shared" si="7"/>
        <v>28.966715728131906</v>
      </c>
      <c r="U18" s="4">
        <f t="shared" si="8"/>
        <v>22.779037322953325</v>
      </c>
      <c r="V18" s="28">
        <v>0.77561303583970465</v>
      </c>
      <c r="W18" s="6">
        <f t="shared" si="9"/>
        <v>24.509371932534666</v>
      </c>
      <c r="X18" s="33">
        <v>0.94674899563817438</v>
      </c>
      <c r="Y18" s="34">
        <v>0.93936409307065138</v>
      </c>
      <c r="Z18" s="4">
        <f t="shared" si="10"/>
        <v>29.917268262166314</v>
      </c>
      <c r="AA18" s="6">
        <f t="shared" si="11"/>
        <v>23.023223937136706</v>
      </c>
    </row>
    <row r="19" spans="2:27" x14ac:dyDescent="0.25">
      <c r="B19" s="30">
        <v>44562</v>
      </c>
      <c r="C19" s="46"/>
      <c r="D19" s="46"/>
      <c r="E19" s="46"/>
      <c r="F19" s="46"/>
      <c r="G19" s="46"/>
      <c r="H19" s="29">
        <f>VLOOKUP(YEAR(B19),'Escalations for energy prices'!$F$10:$G$47,2,FALSE)*H7</f>
        <v>44.806687090176915</v>
      </c>
      <c r="I19" s="29">
        <f>VLOOKUP(YEAR(B19),'Escalations for energy prices'!$F$10:$G$47,2,FALSE)*I7</f>
        <v>34.703837755922983</v>
      </c>
      <c r="J19" s="47"/>
      <c r="K19" s="47"/>
      <c r="L19" s="47"/>
      <c r="M19" s="47"/>
      <c r="N19" s="29">
        <f>VLOOKUP(YEAR(B19),'Escalations for energy prices'!$F$10:$G$47,2,FALSE)*N7</f>
        <v>43.121803052224266</v>
      </c>
      <c r="O19" s="29">
        <f>VLOOKUP(YEAR(B19),'Escalations for energy prices'!$F$10:$G$47,2,FALSE)*O7</f>
        <v>33.965821633609146</v>
      </c>
      <c r="P19" s="46"/>
      <c r="Q19" s="46"/>
      <c r="R19" s="46"/>
      <c r="S19" s="46"/>
      <c r="T19" s="29">
        <f>VLOOKUP(YEAR(B19),'Escalations for energy prices'!$F$10:$G$47,2,FALSE)*T7</f>
        <v>43.252306725058411</v>
      </c>
      <c r="U19" s="29">
        <f>VLOOKUP(YEAR(B19),'Escalations for energy prices'!$F$10:$G$47,2,FALSE)*U7</f>
        <v>34.013034768628572</v>
      </c>
      <c r="V19" s="46"/>
      <c r="W19" s="46"/>
      <c r="X19" s="48"/>
      <c r="Y19" s="46"/>
      <c r="Z19" s="29">
        <f>VLOOKUP(YEAR(B19),'Escalations for energy prices'!$F$10:$G$47,2,FALSE)*Z7</f>
        <v>44.67164573974722</v>
      </c>
      <c r="AA19" s="29">
        <f>VLOOKUP(YEAR(B19),'Escalations for energy prices'!$F$10:$G$47,2,FALSE)*AA7</f>
        <v>34.377647534326272</v>
      </c>
    </row>
    <row r="20" spans="2:27" x14ac:dyDescent="0.25">
      <c r="B20" s="30">
        <v>44593</v>
      </c>
      <c r="C20" s="49"/>
      <c r="D20" s="49"/>
      <c r="E20" s="49"/>
      <c r="F20" s="49"/>
      <c r="G20" s="49"/>
      <c r="H20" s="6">
        <f>VLOOKUP(YEAR(B20),'Escalations for energy prices'!$F$10:$G$47,2,FALSE)*H8</f>
        <v>42.141106304585392</v>
      </c>
      <c r="I20" s="6">
        <f>VLOOKUP(YEAR(B20),'Escalations for energy prices'!$F$10:$G$47,2,FALSE)*I8</f>
        <v>32.639282460364122</v>
      </c>
      <c r="J20" s="47"/>
      <c r="K20" s="47"/>
      <c r="L20" s="47"/>
      <c r="M20" s="47"/>
      <c r="N20" s="6">
        <f>VLOOKUP(YEAR(B20),'Escalations for energy prices'!$F$10:$G$47,2,FALSE)*N8</f>
        <v>40.556457182650483</v>
      </c>
      <c r="O20" s="6">
        <f>VLOOKUP(YEAR(B20),'Escalations for energy prices'!$F$10:$G$47,2,FALSE)*O8</f>
        <v>31.945171427287015</v>
      </c>
      <c r="P20" s="46"/>
      <c r="Q20" s="46"/>
      <c r="R20" s="46"/>
      <c r="S20" s="46"/>
      <c r="T20" s="6">
        <f>VLOOKUP(YEAR(B20),'Escalations for energy prices'!$F$10:$G$47,2,FALSE)*T8</f>
        <v>40.679197101782947</v>
      </c>
      <c r="U20" s="6">
        <f>VLOOKUP(YEAR(B20),'Escalations for energy prices'!$F$10:$G$47,2,FALSE)*U8</f>
        <v>31.989575820270186</v>
      </c>
      <c r="V20" s="46"/>
      <c r="W20" s="46"/>
      <c r="X20" s="46"/>
      <c r="Y20" s="46"/>
      <c r="Z20" s="29">
        <f>VLOOKUP(YEAR(B20),'Escalations for energy prices'!$F$10:$G$47,2,FALSE)*Z8</f>
        <v>42.014098657433991</v>
      </c>
      <c r="AA20" s="29">
        <f>VLOOKUP(YEAR(B20),'Escalations for energy prices'!$F$10:$G$47,2,FALSE)*AA8</f>
        <v>32.33249752051443</v>
      </c>
    </row>
    <row r="21" spans="2:27" x14ac:dyDescent="0.25">
      <c r="B21" s="30">
        <v>44621</v>
      </c>
      <c r="C21" s="49"/>
      <c r="D21" s="49"/>
      <c r="E21" s="49"/>
      <c r="F21" s="49"/>
      <c r="G21" s="49"/>
      <c r="H21" s="6">
        <f>VLOOKUP(YEAR(B21),'Escalations for energy prices'!$F$10:$G$47,2,FALSE)*H9</f>
        <v>33.866299765141207</v>
      </c>
      <c r="I21" s="6">
        <f>VLOOKUP(YEAR(B21),'Escalations for energy prices'!$F$10:$G$47,2,FALSE)*I9</f>
        <v>26.230249294654396</v>
      </c>
      <c r="J21" s="47"/>
      <c r="K21" s="47"/>
      <c r="L21" s="47"/>
      <c r="M21" s="47"/>
      <c r="N21" s="6">
        <f>VLOOKUP(YEAR(B21),'Escalations for energy prices'!$F$10:$G$47,2,FALSE)*N9</f>
        <v>32.592811551563479</v>
      </c>
      <c r="O21" s="6">
        <f>VLOOKUP(YEAR(B21),'Escalations for energy prices'!$F$10:$G$47,2,FALSE)*O9</f>
        <v>25.672433556581964</v>
      </c>
      <c r="P21" s="46"/>
      <c r="Q21" s="46"/>
      <c r="R21" s="46"/>
      <c r="S21" s="46"/>
      <c r="T21" s="6">
        <f>VLOOKUP(YEAR(B21),'Escalations for energy prices'!$F$10:$G$47,2,FALSE)*T9</f>
        <v>32.691450321614873</v>
      </c>
      <c r="U21" s="6">
        <f>VLOOKUP(YEAR(B21),'Escalations for energy prices'!$F$10:$G$47,2,FALSE)*U9</f>
        <v>25.708118725186416</v>
      </c>
      <c r="V21" s="46"/>
      <c r="W21" s="46"/>
      <c r="X21" s="46"/>
      <c r="Y21" s="46"/>
      <c r="Z21" s="29">
        <f>VLOOKUP(YEAR(B21),'Escalations for energy prices'!$F$10:$G$47,2,FALSE)*Z9</f>
        <v>33.764231276008381</v>
      </c>
      <c r="AA21" s="29">
        <f>VLOOKUP(YEAR(B21),'Escalations for energy prices'!$F$10:$G$47,2,FALSE)*AA9</f>
        <v>25.983704492026614</v>
      </c>
    </row>
    <row r="22" spans="2:27" x14ac:dyDescent="0.25">
      <c r="B22" s="30">
        <v>44652</v>
      </c>
      <c r="C22" s="46"/>
      <c r="D22" s="46"/>
      <c r="E22" s="46"/>
      <c r="F22" s="46"/>
      <c r="G22" s="46"/>
      <c r="H22" s="6">
        <f>VLOOKUP(YEAR(B22),'Escalations for energy prices'!$F$10:$G$47,2,FALSE)*H10</f>
        <v>29.772044385833365</v>
      </c>
      <c r="I22" s="6">
        <f>VLOOKUP(YEAR(B22),'Escalations for energy prices'!$F$10:$G$47,2,FALSE)*I10</f>
        <v>23.059151772339156</v>
      </c>
      <c r="J22" s="47"/>
      <c r="K22" s="47"/>
      <c r="L22" s="47"/>
      <c r="M22" s="47"/>
      <c r="N22" s="6">
        <f>VLOOKUP(YEAR(B22),'Escalations for energy prices'!$F$10:$G$47,2,FALSE)*N10</f>
        <v>28.652514118800848</v>
      </c>
      <c r="O22" s="6">
        <f>VLOOKUP(YEAR(B22),'Escalations for energy prices'!$F$10:$G$47,2,FALSE)*O10</f>
        <v>22.568772987878539</v>
      </c>
      <c r="P22" s="46"/>
      <c r="Q22" s="46"/>
      <c r="R22" s="46"/>
      <c r="S22" s="46"/>
      <c r="T22" s="6">
        <f>VLOOKUP(YEAR(B22),'Escalations for energy prices'!$F$10:$G$47,2,FALSE)*T10</f>
        <v>28.73922798658386</v>
      </c>
      <c r="U22" s="6">
        <f>VLOOKUP(YEAR(B22),'Escalations for energy prices'!$F$10:$G$47,2,FALSE)*U10</f>
        <v>22.600144009542419</v>
      </c>
      <c r="V22" s="46"/>
      <c r="W22" s="46"/>
      <c r="X22" s="46"/>
      <c r="Y22" s="46"/>
      <c r="Z22" s="29">
        <f>VLOOKUP(YEAR(B22),'Escalations for energy prices'!$F$10:$G$47,2,FALSE)*Z10</f>
        <v>29.682315433750297</v>
      </c>
      <c r="AA22" s="29">
        <f>VLOOKUP(YEAR(B22),'Escalations for energy prices'!$F$10:$G$47,2,FALSE)*AA10</f>
        <v>22.842412924049444</v>
      </c>
    </row>
    <row r="23" spans="2:27" x14ac:dyDescent="0.25">
      <c r="B23" s="30">
        <v>44682</v>
      </c>
      <c r="C23" s="46"/>
      <c r="D23" s="46"/>
      <c r="E23" s="46"/>
      <c r="F23" s="46"/>
      <c r="G23" s="46"/>
      <c r="H23" s="6">
        <f>VLOOKUP(YEAR(B23),'Escalations for energy prices'!$F$10:$G$47,2,FALSE)*H11</f>
        <v>29.676160184912806</v>
      </c>
      <c r="I23" s="6">
        <f>VLOOKUP(YEAR(B23),'Escalations for energy prices'!$F$10:$G$47,2,FALSE)*I11</f>
        <v>22.984887193362219</v>
      </c>
      <c r="J23" s="47"/>
      <c r="K23" s="47"/>
      <c r="L23" s="47"/>
      <c r="M23" s="47"/>
      <c r="N23" s="6">
        <f>VLOOKUP(YEAR(B23),'Escalations for energy prices'!$F$10:$G$47,2,FALSE)*N11</f>
        <v>28.56023549039891</v>
      </c>
      <c r="O23" s="6">
        <f>VLOOKUP(YEAR(B23),'Escalations for energy prices'!$F$10:$G$47,2,FALSE)*O11</f>
        <v>22.496087728658317</v>
      </c>
      <c r="P23" s="46"/>
      <c r="Q23" s="46"/>
      <c r="R23" s="46"/>
      <c r="S23" s="46"/>
      <c r="T23" s="6">
        <f>VLOOKUP(YEAR(B23),'Escalations for energy prices'!$F$10:$G$47,2,FALSE)*T11</f>
        <v>28.646670086466035</v>
      </c>
      <c r="U23" s="6">
        <f>VLOOKUP(YEAR(B23),'Escalations for energy prices'!$F$10:$G$47,2,FALSE)*U11</f>
        <v>22.527357716436004</v>
      </c>
      <c r="V23" s="46"/>
      <c r="W23" s="46"/>
      <c r="X23" s="46"/>
      <c r="Y23" s="46"/>
      <c r="Z23" s="29">
        <f>VLOOKUP(YEAR(B23),'Escalations for energy prices'!$F$10:$G$47,2,FALSE)*Z11</f>
        <v>29.586720214962046</v>
      </c>
      <c r="AA23" s="29">
        <f>VLOOKUP(YEAR(B23),'Escalations for energy prices'!$F$10:$G$47,2,FALSE)*AA11</f>
        <v>22.768846376790027</v>
      </c>
    </row>
    <row r="24" spans="2:27" x14ac:dyDescent="0.25">
      <c r="B24" s="30">
        <v>44713</v>
      </c>
      <c r="C24" s="46"/>
      <c r="D24" s="46"/>
      <c r="E24" s="46"/>
      <c r="F24" s="46"/>
      <c r="G24" s="46"/>
      <c r="H24" s="6">
        <f>VLOOKUP(YEAR(B24),'Escalations for energy prices'!$F$10:$G$47,2,FALSE)*H12</f>
        <v>29.106154768820563</v>
      </c>
      <c r="I24" s="6">
        <f>VLOOKUP(YEAR(B24),'Escalations for energy prices'!$F$10:$G$47,2,FALSE)*I12</f>
        <v>17.268735833607479</v>
      </c>
      <c r="J24" s="47"/>
      <c r="K24" s="47"/>
      <c r="L24" s="47"/>
      <c r="M24" s="47"/>
      <c r="N24" s="6">
        <f>VLOOKUP(YEAR(B24),'Escalations for energy prices'!$F$10:$G$47,2,FALSE)*N12</f>
        <v>28.77033869238754</v>
      </c>
      <c r="O24" s="6">
        <f>VLOOKUP(YEAR(B24),'Escalations for energy prices'!$F$10:$G$47,2,FALSE)*O12</f>
        <v>17.060760800952348</v>
      </c>
      <c r="P24" s="46"/>
      <c r="Q24" s="46"/>
      <c r="R24" s="46"/>
      <c r="S24" s="46"/>
      <c r="T24" s="6">
        <f>VLOOKUP(YEAR(B24),'Escalations for energy prices'!$F$10:$G$47,2,FALSE)*T12</f>
        <v>29.26022729301144</v>
      </c>
      <c r="U24" s="6">
        <f>VLOOKUP(YEAR(B24),'Escalations for energy prices'!$F$10:$G$47,2,FALSE)*U12</f>
        <v>17.409810605505147</v>
      </c>
      <c r="V24" s="46"/>
      <c r="W24" s="46"/>
      <c r="X24" s="46"/>
      <c r="Y24" s="46"/>
      <c r="Z24" s="29">
        <f>VLOOKUP(YEAR(B24),'Escalations for energy prices'!$F$10:$G$47,2,FALSE)*Z12</f>
        <v>29.120996912516084</v>
      </c>
      <c r="AA24" s="29">
        <f>VLOOKUP(YEAR(B24),'Escalations for energy prices'!$F$10:$G$47,2,FALSE)*AA12</f>
        <v>17.4493895256694</v>
      </c>
    </row>
    <row r="25" spans="2:27" x14ac:dyDescent="0.25">
      <c r="B25" s="30">
        <v>44743</v>
      </c>
      <c r="C25" s="46"/>
      <c r="D25" s="46"/>
      <c r="E25" s="46"/>
      <c r="F25" s="46"/>
      <c r="G25" s="46"/>
      <c r="H25" s="6">
        <f>VLOOKUP(YEAR(B25),'Escalations for energy prices'!$F$10:$G$47,2,FALSE)*H13</f>
        <v>34.899172971597132</v>
      </c>
      <c r="I25" s="6">
        <f>VLOOKUP(YEAR(B25),'Escalations for energy prices'!$F$10:$G$47,2,FALSE)*I13</f>
        <v>20.705744322622735</v>
      </c>
      <c r="J25" s="47"/>
      <c r="K25" s="47"/>
      <c r="L25" s="47"/>
      <c r="M25" s="47"/>
      <c r="N25" s="6">
        <f>VLOOKUP(YEAR(B25),'Escalations for energy prices'!$F$10:$G$47,2,FALSE)*N13</f>
        <v>34.496519188190689</v>
      </c>
      <c r="O25" s="6">
        <f>VLOOKUP(YEAR(B25),'Escalations for energy prices'!$F$10:$G$47,2,FALSE)*O13</f>
        <v>20.456375874744481</v>
      </c>
      <c r="P25" s="46"/>
      <c r="Q25" s="46"/>
      <c r="R25" s="46"/>
      <c r="S25" s="46"/>
      <c r="T25" s="6">
        <f>VLOOKUP(YEAR(B25),'Escalations for energy prices'!$F$10:$G$47,2,FALSE)*T13</f>
        <v>35.083910657307094</v>
      </c>
      <c r="U25" s="6">
        <f>VLOOKUP(YEAR(B25),'Escalations for energy prices'!$F$10:$G$47,2,FALSE)*U13</f>
        <v>20.874897304371437</v>
      </c>
      <c r="V25" s="46"/>
      <c r="W25" s="46"/>
      <c r="X25" s="46"/>
      <c r="Y25" s="46"/>
      <c r="Z25" s="29">
        <f>VLOOKUP(YEAR(B25),'Escalations for energy prices'!$F$10:$G$47,2,FALSE)*Z13</f>
        <v>34.916969157462745</v>
      </c>
      <c r="AA25" s="29">
        <f>VLOOKUP(YEAR(B25),'Escalations for energy prices'!$F$10:$G$47,2,FALSE)*AA13</f>
        <v>20.922353644510224</v>
      </c>
    </row>
    <row r="26" spans="2:27" x14ac:dyDescent="0.25">
      <c r="B26" s="30">
        <v>44774</v>
      </c>
      <c r="C26" s="46"/>
      <c r="D26" s="46"/>
      <c r="E26" s="46"/>
      <c r="F26" s="46"/>
      <c r="G26" s="46"/>
      <c r="H26" s="6">
        <f>VLOOKUP(YEAR(B26),'Escalations for energy prices'!$F$10:$G$47,2,FALSE)*H14</f>
        <v>31.81457886362519</v>
      </c>
      <c r="I26" s="6">
        <f>VLOOKUP(YEAR(B26),'Escalations for energy prices'!$F$10:$G$47,2,FALSE)*I14</f>
        <v>18.875648893406815</v>
      </c>
      <c r="J26" s="47"/>
      <c r="K26" s="47"/>
      <c r="L26" s="47"/>
      <c r="M26" s="47"/>
      <c r="N26" s="6">
        <f>VLOOKUP(YEAR(B26),'Escalations for energy prices'!$F$10:$G$47,2,FALSE)*N14</f>
        <v>31.447513989126673</v>
      </c>
      <c r="O26" s="6">
        <f>VLOOKUP(YEAR(B26),'Escalations for energy prices'!$F$10:$G$47,2,FALSE)*O14</f>
        <v>18.64832109519282</v>
      </c>
      <c r="P26" s="46"/>
      <c r="Q26" s="46"/>
      <c r="R26" s="46"/>
      <c r="S26" s="46"/>
      <c r="T26" s="6">
        <f>VLOOKUP(YEAR(B26),'Escalations for energy prices'!$F$10:$G$47,2,FALSE)*T14</f>
        <v>31.982988346448366</v>
      </c>
      <c r="U26" s="6">
        <f>VLOOKUP(YEAR(B26),'Escalations for energy prices'!$F$10:$G$47,2,FALSE)*U14</f>
        <v>19.029851140040034</v>
      </c>
      <c r="V26" s="46"/>
      <c r="W26" s="46"/>
      <c r="X26" s="46"/>
      <c r="Y26" s="46"/>
      <c r="Z26" s="29">
        <f>VLOOKUP(YEAR(B26),'Escalations for energy prices'!$F$10:$G$47,2,FALSE)*Z14</f>
        <v>31.830802117945691</v>
      </c>
      <c r="AA26" s="29">
        <f>VLOOKUP(YEAR(B26),'Escalations for energy prices'!$F$10:$G$47,2,FALSE)*AA14</f>
        <v>19.073113009802771</v>
      </c>
    </row>
    <row r="27" spans="2:27" x14ac:dyDescent="0.25">
      <c r="B27" s="30">
        <v>44805</v>
      </c>
      <c r="C27" s="46"/>
      <c r="D27" s="46"/>
      <c r="E27" s="46"/>
      <c r="F27" s="46"/>
      <c r="G27" s="46"/>
      <c r="H27" s="6">
        <f>VLOOKUP(YEAR(B27),'Escalations for energy prices'!$F$10:$G$47,2,FALSE)*H15</f>
        <v>28.927474012566094</v>
      </c>
      <c r="I27" s="6">
        <f>VLOOKUP(YEAR(B27),'Escalations for energy prices'!$F$10:$G$47,2,FALSE)*I15</f>
        <v>17.162724208134609</v>
      </c>
      <c r="J27" s="47"/>
      <c r="K27" s="47"/>
      <c r="L27" s="47"/>
      <c r="M27" s="47"/>
      <c r="N27" s="6">
        <f>VLOOKUP(YEAR(B27),'Escalations for energy prices'!$F$10:$G$47,2,FALSE)*N15</f>
        <v>28.593719488783229</v>
      </c>
      <c r="O27" s="6">
        <f>VLOOKUP(YEAR(B27),'Escalations for energy prices'!$F$10:$G$47,2,FALSE)*O15</f>
        <v>16.956025920429539</v>
      </c>
      <c r="P27" s="46"/>
      <c r="Q27" s="46"/>
      <c r="R27" s="46"/>
      <c r="S27" s="46"/>
      <c r="T27" s="6">
        <f>VLOOKUP(YEAR(B27),'Escalations for energy prices'!$F$10:$G$47,2,FALSE)*T15</f>
        <v>29.080600695736084</v>
      </c>
      <c r="U27" s="6">
        <f>VLOOKUP(YEAR(B27),'Escalations for energy prices'!$F$10:$G$47,2,FALSE)*U15</f>
        <v>17.302932931351805</v>
      </c>
      <c r="V27" s="46"/>
      <c r="W27" s="46"/>
      <c r="X27" s="46"/>
      <c r="Y27" s="46"/>
      <c r="Z27" s="29">
        <f>VLOOKUP(YEAR(B27),'Escalations for energy prices'!$F$10:$G$47,2,FALSE)*Z15</f>
        <v>28.942225041324551</v>
      </c>
      <c r="AA27" s="29">
        <f>VLOOKUP(YEAR(B27),'Escalations for energy prices'!$F$10:$G$47,2,FALSE)*AA15</f>
        <v>17.342268879146712</v>
      </c>
    </row>
    <row r="28" spans="2:27" x14ac:dyDescent="0.25">
      <c r="B28" s="30">
        <v>44835</v>
      </c>
      <c r="C28" s="46"/>
      <c r="D28" s="46"/>
      <c r="E28" s="46"/>
      <c r="F28" s="46"/>
      <c r="G28" s="46"/>
      <c r="H28" s="6">
        <f>VLOOKUP(YEAR(B28),'Escalations for energy prices'!$F$10:$G$47,2,FALSE)*H16</f>
        <v>27.298232002082962</v>
      </c>
      <c r="I28" s="6">
        <f>VLOOKUP(YEAR(B28),'Escalations for energy prices'!$F$10:$G$47,2,FALSE)*I16</f>
        <v>21.143125634734165</v>
      </c>
      <c r="J28" s="47"/>
      <c r="K28" s="47"/>
      <c r="L28" s="47"/>
      <c r="M28" s="47"/>
      <c r="N28" s="6">
        <f>VLOOKUP(YEAR(B28),'Escalations for energy prices'!$F$10:$G$47,2,FALSE)*N16</f>
        <v>26.271725506030918</v>
      </c>
      <c r="O28" s="6">
        <f>VLOOKUP(YEAR(B28),'Escalations for energy prices'!$F$10:$G$47,2,FALSE)*O16</f>
        <v>20.693493299996845</v>
      </c>
      <c r="P28" s="46"/>
      <c r="Q28" s="46"/>
      <c r="R28" s="46"/>
      <c r="S28" s="46"/>
      <c r="T28" s="6">
        <f>VLOOKUP(YEAR(B28),'Escalations for energy prices'!$F$10:$G$47,2,FALSE)*T16</f>
        <v>26.351234163544039</v>
      </c>
      <c r="U28" s="6">
        <f>VLOOKUP(YEAR(B28),'Escalations for energy prices'!$F$10:$G$47,2,FALSE)*U16</f>
        <v>20.722257647396866</v>
      </c>
      <c r="V28" s="46"/>
      <c r="W28" s="46"/>
      <c r="X28" s="46"/>
      <c r="Y28" s="46"/>
      <c r="Z28" s="29">
        <f>VLOOKUP(YEAR(B28),'Escalations for energy prices'!$F$10:$G$47,2,FALSE)*Z16</f>
        <v>27.215958789013555</v>
      </c>
      <c r="AA28" s="29">
        <f>VLOOKUP(YEAR(B28),'Escalations for energy prices'!$F$10:$G$47,2,FALSE)*AA16</f>
        <v>20.944396004756449</v>
      </c>
    </row>
    <row r="29" spans="2:27" x14ac:dyDescent="0.25">
      <c r="B29" s="30">
        <v>44866</v>
      </c>
      <c r="C29" s="46"/>
      <c r="D29" s="46"/>
      <c r="E29" s="46"/>
      <c r="F29" s="46"/>
      <c r="G29" s="46"/>
      <c r="H29" s="6">
        <f>VLOOKUP(YEAR(B29),'Escalations for energy prices'!$F$10:$G$47,2,FALSE)*H17</f>
        <v>27.298232002082962</v>
      </c>
      <c r="I29" s="6">
        <f>VLOOKUP(YEAR(B29),'Escalations for energy prices'!$F$10:$G$47,2,FALSE)*I17</f>
        <v>21.143125634734165</v>
      </c>
      <c r="J29" s="47"/>
      <c r="K29" s="47"/>
      <c r="L29" s="47"/>
      <c r="M29" s="47"/>
      <c r="N29" s="6">
        <f>VLOOKUP(YEAR(B29),'Escalations for energy prices'!$F$10:$G$47,2,FALSE)*N17</f>
        <v>26.271725506030918</v>
      </c>
      <c r="O29" s="6">
        <f>VLOOKUP(YEAR(B29),'Escalations for energy prices'!$F$10:$G$47,2,FALSE)*O17</f>
        <v>20.693493299996845</v>
      </c>
      <c r="P29" s="46"/>
      <c r="Q29" s="46"/>
      <c r="R29" s="46"/>
      <c r="S29" s="46"/>
      <c r="T29" s="6">
        <f>VLOOKUP(YEAR(B29),'Escalations for energy prices'!$F$10:$G$47,2,FALSE)*T17</f>
        <v>26.351234163544039</v>
      </c>
      <c r="U29" s="6">
        <f>VLOOKUP(YEAR(B29),'Escalations for energy prices'!$F$10:$G$47,2,FALSE)*U17</f>
        <v>20.722257647396866</v>
      </c>
      <c r="V29" s="46"/>
      <c r="W29" s="46"/>
      <c r="X29" s="46"/>
      <c r="Y29" s="46"/>
      <c r="Z29" s="29">
        <f>VLOOKUP(YEAR(B29),'Escalations for energy prices'!$F$10:$G$47,2,FALSE)*Z17</f>
        <v>27.215958789013555</v>
      </c>
      <c r="AA29" s="29">
        <f>VLOOKUP(YEAR(B29),'Escalations for energy prices'!$F$10:$G$47,2,FALSE)*AA17</f>
        <v>20.944396004756449</v>
      </c>
    </row>
    <row r="30" spans="2:27" x14ac:dyDescent="0.25">
      <c r="B30" s="30">
        <v>44896</v>
      </c>
      <c r="C30" s="46"/>
      <c r="D30" s="46"/>
      <c r="E30" s="46"/>
      <c r="F30" s="46"/>
      <c r="G30" s="46"/>
      <c r="H30" s="6">
        <f>VLOOKUP(YEAR(B30),'Escalations for energy prices'!$F$10:$G$47,2,FALSE)*H18</f>
        <v>30.299407490896439</v>
      </c>
      <c r="I30" s="6">
        <f>VLOOKUP(YEAR(B30),'Escalations for energy prices'!$F$10:$G$47,2,FALSE)*I18</f>
        <v>23.467606956712313</v>
      </c>
      <c r="J30" s="47"/>
      <c r="K30" s="47"/>
      <c r="L30" s="47"/>
      <c r="M30" s="47"/>
      <c r="N30" s="6">
        <f>VLOOKUP(YEAR(B30),'Escalations for energy prices'!$F$10:$G$47,2,FALSE)*N18</f>
        <v>29.160046575011492</v>
      </c>
      <c r="O30" s="6">
        <f>VLOOKUP(YEAR(B30),'Escalations for energy prices'!$F$10:$G$47,2,FALSE)*O18</f>
        <v>22.96854191358975</v>
      </c>
      <c r="P30" s="46"/>
      <c r="Q30" s="46"/>
      <c r="R30" s="46"/>
      <c r="S30" s="46"/>
      <c r="T30" s="6">
        <f>VLOOKUP(YEAR(B30),'Escalations for energy prices'!$F$10:$G$47,2,FALSE)*T18</f>
        <v>29.248296437231883</v>
      </c>
      <c r="U30" s="6">
        <f>VLOOKUP(YEAR(B30),'Escalations for energy prices'!$F$10:$G$47,2,FALSE)*U18</f>
        <v>23.000468621627711</v>
      </c>
      <c r="V30" s="46"/>
      <c r="W30" s="46"/>
      <c r="X30" s="46"/>
      <c r="Y30" s="46"/>
      <c r="Z30" s="29">
        <f>VLOOKUP(YEAR(B30),'Escalations for energy prices'!$F$10:$G$47,2,FALSE)*Z18</f>
        <v>30.208089137085651</v>
      </c>
      <c r="AA30" s="29">
        <f>VLOOKUP(YEAR(B30),'Escalations for energy prices'!$F$10:$G$47,2,FALSE)*AA18</f>
        <v>23.247028933976249</v>
      </c>
    </row>
    <row r="31" spans="2:27" x14ac:dyDescent="0.25">
      <c r="B31" s="30">
        <v>44927</v>
      </c>
      <c r="C31" s="46"/>
      <c r="D31" s="46"/>
      <c r="E31" s="46"/>
      <c r="F31" s="46"/>
      <c r="G31" s="46"/>
      <c r="H31" s="6">
        <f>VLOOKUP(YEAR(B31),'Escalations for energy prices'!$F$10:$G$47,2,FALSE)*H19</f>
        <v>45.895497140138282</v>
      </c>
      <c r="I31" s="6">
        <f>VLOOKUP(YEAR(B31),'Escalations for energy prices'!$F$10:$G$47,2,FALSE)*I19</f>
        <v>35.547146863887839</v>
      </c>
      <c r="J31" s="47"/>
      <c r="K31" s="47"/>
      <c r="L31" s="47"/>
      <c r="M31" s="47"/>
      <c r="N31" s="6">
        <f>VLOOKUP(YEAR(B31),'Escalations for energy prices'!$F$10:$G$47,2,FALSE)*N19</f>
        <v>44.169670136019661</v>
      </c>
      <c r="O31" s="6">
        <f>VLOOKUP(YEAR(B31),'Escalations for energy prices'!$F$10:$G$47,2,FALSE)*O19</f>
        <v>34.791196825384404</v>
      </c>
      <c r="P31" s="46"/>
      <c r="Q31" s="46"/>
      <c r="R31" s="46"/>
      <c r="S31" s="46"/>
      <c r="T31" s="6">
        <f>VLOOKUP(YEAR(B31),'Escalations for energy prices'!$F$10:$G$47,2,FALSE)*T19</f>
        <v>44.303345070104449</v>
      </c>
      <c r="U31" s="6">
        <f>VLOOKUP(YEAR(B31),'Escalations for energy prices'!$F$10:$G$47,2,FALSE)*U19</f>
        <v>34.839557247544157</v>
      </c>
      <c r="V31" s="46"/>
      <c r="W31" s="46"/>
      <c r="X31" s="46"/>
      <c r="Y31" s="46"/>
      <c r="Z31" s="29">
        <f>VLOOKUP(YEAR(B31),'Escalations for energy prices'!$F$10:$G$47,2,FALSE)*Z19</f>
        <v>45.757174262127393</v>
      </c>
      <c r="AA31" s="29">
        <f>VLOOKUP(YEAR(B31),'Escalations for energy prices'!$F$10:$G$47,2,FALSE)*AA19</f>
        <v>35.213030164916027</v>
      </c>
    </row>
    <row r="32" spans="2:27" x14ac:dyDescent="0.25">
      <c r="B32" s="30">
        <v>44958</v>
      </c>
      <c r="C32" s="46"/>
      <c r="D32" s="46"/>
      <c r="E32" s="46"/>
      <c r="F32" s="46"/>
      <c r="G32" s="46"/>
      <c r="H32" s="6">
        <f>VLOOKUP(YEAR(B32),'Escalations for energy prices'!$F$10:$G$47,2,FALSE)*H20</f>
        <v>43.165142292083829</v>
      </c>
      <c r="I32" s="6">
        <f>VLOOKUP(YEAR(B32),'Escalations for energy prices'!$F$10:$G$47,2,FALSE)*I20</f>
        <v>33.432422526596852</v>
      </c>
      <c r="J32" s="47"/>
      <c r="K32" s="47"/>
      <c r="L32" s="47"/>
      <c r="M32" s="47"/>
      <c r="N32" s="6">
        <f>VLOOKUP(YEAR(B32),'Escalations for energy prices'!$F$10:$G$47,2,FALSE)*N20</f>
        <v>41.541985929340136</v>
      </c>
      <c r="O32" s="6">
        <f>VLOOKUP(YEAR(B32),'Escalations for energy prices'!$F$10:$G$47,2,FALSE)*O20</f>
        <v>32.721444478400272</v>
      </c>
      <c r="P32" s="46"/>
      <c r="Q32" s="46"/>
      <c r="R32" s="46"/>
      <c r="S32" s="46"/>
      <c r="T32" s="6">
        <f>VLOOKUP(YEAR(B32),'Escalations for energy prices'!$F$10:$G$47,2,FALSE)*T20</f>
        <v>41.667708449199452</v>
      </c>
      <c r="U32" s="6">
        <f>VLOOKUP(YEAR(B32),'Escalations for energy prices'!$F$10:$G$47,2,FALSE)*U20</f>
        <v>32.766927905618786</v>
      </c>
      <c r="V32" s="46"/>
      <c r="W32" s="46"/>
      <c r="X32" s="46"/>
      <c r="Y32" s="46"/>
      <c r="Z32" s="29">
        <f>VLOOKUP(YEAR(B32),'Escalations for energy prices'!$F$10:$G$47,2,FALSE)*Z20</f>
        <v>43.035048337695251</v>
      </c>
      <c r="AA32" s="29">
        <f>VLOOKUP(YEAR(B32),'Escalations for energy prices'!$F$10:$G$47,2,FALSE)*AA20</f>
        <v>33.118182660989923</v>
      </c>
    </row>
    <row r="33" spans="2:27" x14ac:dyDescent="0.25">
      <c r="B33" s="30">
        <v>44986</v>
      </c>
      <c r="C33" s="46"/>
      <c r="D33" s="46"/>
      <c r="E33" s="46"/>
      <c r="F33" s="46"/>
      <c r="G33" s="46"/>
      <c r="H33" s="6">
        <f>VLOOKUP(YEAR(B33),'Escalations for energy prices'!$F$10:$G$47,2,FALSE)*H21</f>
        <v>34.689256558734947</v>
      </c>
      <c r="I33" s="6">
        <f>VLOOKUP(YEAR(B33),'Escalations for energy prices'!$F$10:$G$47,2,FALSE)*I21</f>
        <v>26.867648774502861</v>
      </c>
      <c r="J33" s="47"/>
      <c r="K33" s="47"/>
      <c r="L33" s="47"/>
      <c r="M33" s="47"/>
      <c r="N33" s="6">
        <f>VLOOKUP(YEAR(B33),'Escalations for energy prices'!$F$10:$G$47,2,FALSE)*N21</f>
        <v>33.384822366878126</v>
      </c>
      <c r="O33" s="6">
        <f>VLOOKUP(YEAR(B33),'Escalations for energy prices'!$F$10:$G$47,2,FALSE)*O21</f>
        <v>26.296278019956716</v>
      </c>
      <c r="P33" s="46"/>
      <c r="Q33" s="46"/>
      <c r="R33" s="46"/>
      <c r="S33" s="46"/>
      <c r="T33" s="6">
        <f>VLOOKUP(YEAR(B33),'Escalations for energy prices'!$F$10:$G$47,2,FALSE)*T21</f>
        <v>33.485858075670642</v>
      </c>
      <c r="U33" s="6">
        <f>VLOOKUP(YEAR(B33),'Escalations for energy prices'!$F$10:$G$47,2,FALSE)*U21</f>
        <v>26.332830344174187</v>
      </c>
      <c r="V33" s="46"/>
      <c r="W33" s="46"/>
      <c r="X33" s="46"/>
      <c r="Y33" s="46"/>
      <c r="Z33" s="29">
        <f>VLOOKUP(YEAR(B33),'Escalations for energy prices'!$F$10:$G$47,2,FALSE)*Z21</f>
        <v>34.584707788109121</v>
      </c>
      <c r="AA33" s="29">
        <f>VLOOKUP(YEAR(B33),'Escalations for energy prices'!$F$10:$G$47,2,FALSE)*AA21</f>
        <v>26.615112891607829</v>
      </c>
    </row>
    <row r="34" spans="2:27" x14ac:dyDescent="0.25">
      <c r="B34" s="30">
        <v>45017</v>
      </c>
      <c r="C34" s="46"/>
      <c r="D34" s="46"/>
      <c r="E34" s="46"/>
      <c r="F34" s="46"/>
      <c r="G34" s="46"/>
      <c r="H34" s="6">
        <f>VLOOKUP(YEAR(B34),'Escalations for energy prices'!$F$10:$G$47,2,FALSE)*H22</f>
        <v>30.495510083485843</v>
      </c>
      <c r="I34" s="6">
        <f>VLOOKUP(YEAR(B34),'Escalations for energy prices'!$F$10:$G$47,2,FALSE)*I22</f>
        <v>23.619493047800503</v>
      </c>
      <c r="J34" s="47"/>
      <c r="K34" s="47"/>
      <c r="L34" s="47"/>
      <c r="M34" s="47"/>
      <c r="N34" s="6">
        <f>VLOOKUP(YEAR(B34),'Escalations for energy prices'!$F$10:$G$47,2,FALSE)*N22</f>
        <v>29.348775042230059</v>
      </c>
      <c r="O34" s="6">
        <f>VLOOKUP(YEAR(B34),'Escalations for energy prices'!$F$10:$G$47,2,FALSE)*O22</f>
        <v>23.117197976207702</v>
      </c>
      <c r="P34" s="46"/>
      <c r="Q34" s="46"/>
      <c r="R34" s="46"/>
      <c r="S34" s="46"/>
      <c r="T34" s="6">
        <f>VLOOKUP(YEAR(B34),'Escalations for energy prices'!$F$10:$G$47,2,FALSE)*T22</f>
        <v>29.437596071618728</v>
      </c>
      <c r="U34" s="6">
        <f>VLOOKUP(YEAR(B34),'Escalations for energy prices'!$F$10:$G$47,2,FALSE)*U22</f>
        <v>23.149331318986651</v>
      </c>
      <c r="V34" s="46"/>
      <c r="W34" s="46"/>
      <c r="X34" s="46"/>
      <c r="Y34" s="46"/>
      <c r="Z34" s="29">
        <f>VLOOKUP(YEAR(B34),'Escalations for energy prices'!$F$10:$G$47,2,FALSE)*Z22</f>
        <v>30.403600702740334</v>
      </c>
      <c r="AA34" s="29">
        <f>VLOOKUP(YEAR(B34),'Escalations for energy prices'!$F$10:$G$47,2,FALSE)*AA22</f>
        <v>23.397487408958749</v>
      </c>
    </row>
    <row r="35" spans="2:27" x14ac:dyDescent="0.25">
      <c r="B35" s="30">
        <v>45047</v>
      </c>
      <c r="C35" s="46"/>
      <c r="D35" s="46"/>
      <c r="E35" s="46"/>
      <c r="F35" s="46"/>
      <c r="G35" s="46"/>
      <c r="H35" s="6">
        <f>VLOOKUP(YEAR(B35),'Escalations for energy prices'!$F$10:$G$47,2,FALSE)*H23</f>
        <v>30.397295880318417</v>
      </c>
      <c r="I35" s="6">
        <f>VLOOKUP(YEAR(B35),'Escalations for energy prices'!$F$10:$G$47,2,FALSE)*I23</f>
        <v>23.543423827034641</v>
      </c>
      <c r="J35" s="47"/>
      <c r="K35" s="47"/>
      <c r="L35" s="47"/>
      <c r="M35" s="47"/>
      <c r="N35" s="6">
        <f>VLOOKUP(YEAR(B35),'Escalations for energy prices'!$F$10:$G$47,2,FALSE)*N23</f>
        <v>29.254254027601295</v>
      </c>
      <c r="O35" s="6">
        <f>VLOOKUP(YEAR(B35),'Escalations for energy prices'!$F$10:$G$47,2,FALSE)*O23</f>
        <v>23.042746452934889</v>
      </c>
      <c r="P35" s="46"/>
      <c r="Q35" s="46"/>
      <c r="R35" s="46"/>
      <c r="S35" s="46"/>
      <c r="T35" s="6">
        <f>VLOOKUP(YEAR(B35),'Escalations for energy prices'!$F$10:$G$47,2,FALSE)*T23</f>
        <v>29.342788998924302</v>
      </c>
      <c r="U35" s="6">
        <f>VLOOKUP(YEAR(B35),'Escalations for energy prices'!$F$10:$G$47,2,FALSE)*U23</f>
        <v>23.07477630668718</v>
      </c>
      <c r="V35" s="46"/>
      <c r="W35" s="46"/>
      <c r="X35" s="46"/>
      <c r="Y35" s="46"/>
      <c r="Z35" s="29">
        <f>VLOOKUP(YEAR(B35),'Escalations for energy prices'!$F$10:$G$47,2,FALSE)*Z23</f>
        <v>30.305682504019746</v>
      </c>
      <c r="AA35" s="29">
        <f>VLOOKUP(YEAR(B35),'Escalations for energy prices'!$F$10:$G$47,2,FALSE)*AA23</f>
        <v>23.322133182198819</v>
      </c>
    </row>
    <row r="36" spans="2:27" x14ac:dyDescent="0.25">
      <c r="B36" s="30">
        <v>45078</v>
      </c>
      <c r="C36" s="46"/>
      <c r="D36" s="46"/>
      <c r="E36" s="46"/>
      <c r="F36" s="46"/>
      <c r="G36" s="46"/>
      <c r="H36" s="6">
        <f>VLOOKUP(YEAR(B36),'Escalations for energy prices'!$F$10:$G$47,2,FALSE)*H24</f>
        <v>29.813439236521599</v>
      </c>
      <c r="I36" s="6">
        <f>VLOOKUP(YEAR(B36),'Escalations for energy prices'!$F$10:$G$47,2,FALSE)*I24</f>
        <v>17.688369025588813</v>
      </c>
      <c r="J36" s="47"/>
      <c r="K36" s="47"/>
      <c r="L36" s="47"/>
      <c r="M36" s="47"/>
      <c r="N36" s="6">
        <f>VLOOKUP(YEAR(B36),'Escalations for energy prices'!$F$10:$G$47,2,FALSE)*N24</f>
        <v>29.46946277281819</v>
      </c>
      <c r="O36" s="6">
        <f>VLOOKUP(YEAR(B36),'Escalations for energy prices'!$F$10:$G$47,2,FALSE)*O24</f>
        <v>17.475340164578995</v>
      </c>
      <c r="P36" s="46"/>
      <c r="Q36" s="46"/>
      <c r="R36" s="46"/>
      <c r="S36" s="46"/>
      <c r="T36" s="6">
        <f>VLOOKUP(YEAR(B36),'Escalations for energy prices'!$F$10:$G$47,2,FALSE)*T24</f>
        <v>29.971255749024408</v>
      </c>
      <c r="U36" s="6">
        <f>VLOOKUP(YEAR(B36),'Escalations for energy prices'!$F$10:$G$47,2,FALSE)*U24</f>
        <v>17.832871938226479</v>
      </c>
      <c r="V36" s="46"/>
      <c r="W36" s="46"/>
      <c r="X36" s="46"/>
      <c r="Y36" s="46"/>
      <c r="Z36" s="29">
        <f>VLOOKUP(YEAR(B36),'Escalations for energy prices'!$F$10:$G$47,2,FALSE)*Z24</f>
        <v>29.828642046811062</v>
      </c>
      <c r="AA36" s="29">
        <f>VLOOKUP(YEAR(B36),'Escalations for energy prices'!$F$10:$G$47,2,FALSE)*AA24</f>
        <v>17.873412632823076</v>
      </c>
    </row>
    <row r="37" spans="2:27" x14ac:dyDescent="0.25">
      <c r="B37" s="30">
        <v>45108</v>
      </c>
      <c r="C37" s="46"/>
      <c r="D37" s="46"/>
      <c r="E37" s="46"/>
      <c r="F37" s="46"/>
      <c r="G37" s="46"/>
      <c r="H37" s="6">
        <f>VLOOKUP(YEAR(B37),'Escalations for energy prices'!$F$10:$G$47,2,FALSE)*H25</f>
        <v>35.74722875823317</v>
      </c>
      <c r="I37" s="6">
        <f>VLOOKUP(YEAR(B37),'Escalations for energy prices'!$F$10:$G$47,2,FALSE)*I25</f>
        <v>21.208897400310207</v>
      </c>
      <c r="J37" s="47"/>
      <c r="K37" s="47"/>
      <c r="L37" s="47"/>
      <c r="M37" s="47"/>
      <c r="N37" s="6">
        <f>VLOOKUP(YEAR(B37),'Escalations for energy prices'!$F$10:$G$47,2,FALSE)*N25</f>
        <v>35.334790420009149</v>
      </c>
      <c r="O37" s="6">
        <f>VLOOKUP(YEAR(B37),'Escalations for energy prices'!$F$10:$G$47,2,FALSE)*O25</f>
        <v>20.953469257109095</v>
      </c>
      <c r="P37" s="46"/>
      <c r="Q37" s="46"/>
      <c r="R37" s="46"/>
      <c r="S37" s="46"/>
      <c r="T37" s="6">
        <f>VLOOKUP(YEAR(B37),'Escalations for energy prices'!$F$10:$G$47,2,FALSE)*T25</f>
        <v>35.936455600849619</v>
      </c>
      <c r="U37" s="6">
        <f>VLOOKUP(YEAR(B37),'Escalations for energy prices'!$F$10:$G$47,2,FALSE)*U25</f>
        <v>21.382160828031815</v>
      </c>
      <c r="V37" s="46"/>
      <c r="W37" s="46"/>
      <c r="X37" s="46"/>
      <c r="Y37" s="46"/>
      <c r="Z37" s="29">
        <f>VLOOKUP(YEAR(B37),'Escalations for energy prices'!$F$10:$G$47,2,FALSE)*Z25</f>
        <v>35.765457394415463</v>
      </c>
      <c r="AA37" s="29">
        <f>VLOOKUP(YEAR(B37),'Escalations for energy prices'!$F$10:$G$47,2,FALSE)*AA25</f>
        <v>21.430770365236331</v>
      </c>
    </row>
    <row r="38" spans="2:27" x14ac:dyDescent="0.25">
      <c r="B38" s="30">
        <v>45139</v>
      </c>
      <c r="C38" s="46"/>
      <c r="D38" s="46"/>
      <c r="E38" s="46"/>
      <c r="F38" s="46"/>
      <c r="G38" s="46"/>
      <c r="H38" s="6">
        <f>VLOOKUP(YEAR(B38),'Escalations for energy prices'!$F$10:$G$47,2,FALSE)*H26</f>
        <v>32.587678493425713</v>
      </c>
      <c r="I38" s="6">
        <f>VLOOKUP(YEAR(B38),'Escalations for energy prices'!$F$10:$G$47,2,FALSE)*I26</f>
        <v>19.334330343640371</v>
      </c>
      <c r="J38" s="47"/>
      <c r="K38" s="47"/>
      <c r="L38" s="47"/>
      <c r="M38" s="47"/>
      <c r="N38" s="6">
        <f>VLOOKUP(YEAR(B38),'Escalations for energy prices'!$F$10:$G$47,2,FALSE)*N26</f>
        <v>32.211693880595782</v>
      </c>
      <c r="O38" s="6">
        <f>VLOOKUP(YEAR(B38),'Escalations for energy prices'!$F$10:$G$47,2,FALSE)*O26</f>
        <v>19.101478441606048</v>
      </c>
      <c r="P38" s="46"/>
      <c r="Q38" s="46"/>
      <c r="R38" s="46"/>
      <c r="S38" s="46"/>
      <c r="T38" s="6">
        <f>VLOOKUP(YEAR(B38),'Escalations for energy prices'!$F$10:$G$47,2,FALSE)*T26</f>
        <v>32.760180355072556</v>
      </c>
      <c r="U38" s="6">
        <f>VLOOKUP(YEAR(B38),'Escalations for energy prices'!$F$10:$G$47,2,FALSE)*U26</f>
        <v>19.492279730862737</v>
      </c>
      <c r="V38" s="46"/>
      <c r="W38" s="46"/>
      <c r="X38" s="46"/>
      <c r="Y38" s="46"/>
      <c r="Z38" s="29">
        <f>VLOOKUP(YEAR(B38),'Escalations for energy prices'!$F$10:$G$47,2,FALSE)*Z26</f>
        <v>32.604295975561172</v>
      </c>
      <c r="AA38" s="29">
        <f>VLOOKUP(YEAR(B38),'Escalations for energy prices'!$F$10:$G$47,2,FALSE)*AA26</f>
        <v>19.53659287135395</v>
      </c>
    </row>
    <row r="39" spans="2:27" x14ac:dyDescent="0.25">
      <c r="B39" s="30">
        <v>45170</v>
      </c>
      <c r="C39" s="46"/>
      <c r="D39" s="46"/>
      <c r="E39" s="46"/>
      <c r="F39" s="46"/>
      <c r="G39" s="46"/>
      <c r="H39" s="6">
        <f>VLOOKUP(YEAR(B39),'Escalations for energy prices'!$F$10:$G$47,2,FALSE)*H27</f>
        <v>29.630416507767514</v>
      </c>
      <c r="I39" s="6">
        <f>VLOOKUP(YEAR(B39),'Escalations for energy prices'!$F$10:$G$47,2,FALSE)*I27</f>
        <v>17.579781299745136</v>
      </c>
      <c r="J39" s="47"/>
      <c r="K39" s="47"/>
      <c r="L39" s="47"/>
      <c r="M39" s="47"/>
      <c r="N39" s="6">
        <f>VLOOKUP(YEAR(B39),'Escalations for energy prices'!$F$10:$G$47,2,FALSE)*N27</f>
        <v>29.288551692791202</v>
      </c>
      <c r="O39" s="6">
        <f>VLOOKUP(YEAR(B39),'Escalations for energy prices'!$F$10:$G$47,2,FALSE)*O27</f>
        <v>17.368060208802905</v>
      </c>
      <c r="P39" s="46"/>
      <c r="Q39" s="46"/>
      <c r="R39" s="46"/>
      <c r="S39" s="46"/>
      <c r="T39" s="6">
        <f>VLOOKUP(YEAR(B39),'Escalations for energy prices'!$F$10:$G$47,2,FALSE)*T27</f>
        <v>29.787264195153174</v>
      </c>
      <c r="U39" s="6">
        <f>VLOOKUP(YEAR(B39),'Escalations for energy prices'!$F$10:$G$47,2,FALSE)*U27</f>
        <v>17.723397118573395</v>
      </c>
      <c r="V39" s="46"/>
      <c r="W39" s="46"/>
      <c r="X39" s="46"/>
      <c r="Y39" s="46"/>
      <c r="Z39" s="29">
        <f>VLOOKUP(YEAR(B39),'Escalations for energy prices'!$F$10:$G$47,2,FALSE)*Z27</f>
        <v>29.645525989011581</v>
      </c>
      <c r="AA39" s="29">
        <f>VLOOKUP(YEAR(B39),'Escalations for energy prices'!$F$10:$G$47,2,FALSE)*AA27</f>
        <v>17.763688936531111</v>
      </c>
    </row>
    <row r="40" spans="2:27" x14ac:dyDescent="0.25">
      <c r="B40" s="30">
        <v>45200</v>
      </c>
      <c r="C40" s="46"/>
      <c r="D40" s="46"/>
      <c r="E40" s="46"/>
      <c r="F40" s="46"/>
      <c r="G40" s="46"/>
      <c r="H40" s="6">
        <f>VLOOKUP(YEAR(B40),'Escalations for energy prices'!$F$10:$G$47,2,FALSE)*H28</f>
        <v>27.96158364176625</v>
      </c>
      <c r="I40" s="6">
        <f>VLOOKUP(YEAR(B40),'Escalations for energy prices'!$F$10:$G$47,2,FALSE)*I28</f>
        <v>21.656907152041239</v>
      </c>
      <c r="J40" s="47"/>
      <c r="K40" s="47"/>
      <c r="L40" s="47"/>
      <c r="M40" s="47"/>
      <c r="N40" s="6">
        <f>VLOOKUP(YEAR(B40),'Escalations for energy prices'!$F$10:$G$47,2,FALSE)*N28</f>
        <v>26.910132864808038</v>
      </c>
      <c r="O40" s="6">
        <f>VLOOKUP(YEAR(B40),'Escalations for energy prices'!$F$10:$G$47,2,FALSE)*O28</f>
        <v>21.196348675769187</v>
      </c>
      <c r="P40" s="46"/>
      <c r="Q40" s="46"/>
      <c r="R40" s="46"/>
      <c r="S40" s="46"/>
      <c r="T40" s="6">
        <f>VLOOKUP(YEAR(B40),'Escalations for energy prices'!$F$10:$G$47,2,FALSE)*T28</f>
        <v>26.99157359610258</v>
      </c>
      <c r="U40" s="6">
        <f>VLOOKUP(YEAR(B40),'Escalations for energy prices'!$F$10:$G$47,2,FALSE)*U28</f>
        <v>21.225812001660223</v>
      </c>
      <c r="V40" s="46"/>
      <c r="W40" s="46"/>
      <c r="X40" s="46"/>
      <c r="Y40" s="46"/>
      <c r="Z40" s="29">
        <f>VLOOKUP(YEAR(B40),'Escalations for energy prices'!$F$10:$G$47,2,FALSE)*Z28</f>
        <v>27.877311175749348</v>
      </c>
      <c r="AA40" s="29">
        <f>VLOOKUP(YEAR(B40),'Escalations for energy prices'!$F$10:$G$47,2,FALSE)*AA28</f>
        <v>21.453348358552518</v>
      </c>
    </row>
    <row r="41" spans="2:27" x14ac:dyDescent="0.25">
      <c r="B41" s="30">
        <v>45231</v>
      </c>
      <c r="C41" s="46"/>
      <c r="D41" s="46"/>
      <c r="E41" s="46"/>
      <c r="F41" s="46"/>
      <c r="G41" s="46"/>
      <c r="H41" s="6">
        <f>VLOOKUP(YEAR(B41),'Escalations for energy prices'!$F$10:$G$47,2,FALSE)*H29</f>
        <v>27.96158364176625</v>
      </c>
      <c r="I41" s="6">
        <f>VLOOKUP(YEAR(B41),'Escalations for energy prices'!$F$10:$G$47,2,FALSE)*I29</f>
        <v>21.656907152041239</v>
      </c>
      <c r="J41" s="47"/>
      <c r="K41" s="47"/>
      <c r="L41" s="47"/>
      <c r="M41" s="47"/>
      <c r="N41" s="6">
        <f>VLOOKUP(YEAR(B41),'Escalations for energy prices'!$F$10:$G$47,2,FALSE)*N29</f>
        <v>26.910132864808038</v>
      </c>
      <c r="O41" s="6">
        <f>VLOOKUP(YEAR(B41),'Escalations for energy prices'!$F$10:$G$47,2,FALSE)*O29</f>
        <v>21.196348675769187</v>
      </c>
      <c r="P41" s="46"/>
      <c r="Q41" s="46"/>
      <c r="R41" s="46"/>
      <c r="S41" s="46"/>
      <c r="T41" s="6">
        <f>VLOOKUP(YEAR(B41),'Escalations for energy prices'!$F$10:$G$47,2,FALSE)*T29</f>
        <v>26.99157359610258</v>
      </c>
      <c r="U41" s="6">
        <f>VLOOKUP(YEAR(B41),'Escalations for energy prices'!$F$10:$G$47,2,FALSE)*U29</f>
        <v>21.225812001660223</v>
      </c>
      <c r="V41" s="46"/>
      <c r="W41" s="46"/>
      <c r="X41" s="46"/>
      <c r="Y41" s="46"/>
      <c r="Z41" s="29">
        <f>VLOOKUP(YEAR(B41),'Escalations for energy prices'!$F$10:$G$47,2,FALSE)*Z29</f>
        <v>27.877311175749348</v>
      </c>
      <c r="AA41" s="29">
        <f>VLOOKUP(YEAR(B41),'Escalations for energy prices'!$F$10:$G$47,2,FALSE)*AA29</f>
        <v>21.453348358552518</v>
      </c>
    </row>
    <row r="42" spans="2:27" x14ac:dyDescent="0.25">
      <c r="B42" s="30">
        <v>45261</v>
      </c>
      <c r="C42" s="46"/>
      <c r="D42" s="46"/>
      <c r="E42" s="46"/>
      <c r="F42" s="46"/>
      <c r="G42" s="46"/>
      <c r="H42" s="6">
        <f>VLOOKUP(YEAR(B42),'Escalations for energy prices'!$F$10:$G$47,2,FALSE)*H30</f>
        <v>31.035688200906691</v>
      </c>
      <c r="I42" s="6">
        <f>VLOOKUP(YEAR(B42),'Escalations for energy prices'!$F$10:$G$47,2,FALSE)*I30</f>
        <v>24.037873762012751</v>
      </c>
      <c r="J42" s="47"/>
      <c r="K42" s="47"/>
      <c r="L42" s="47"/>
      <c r="M42" s="47"/>
      <c r="N42" s="6">
        <f>VLOOKUP(YEAR(B42),'Escalations for energy prices'!$F$10:$G$47,2,FALSE)*N30</f>
        <v>29.86864062268824</v>
      </c>
      <c r="O42" s="6">
        <f>VLOOKUP(YEAR(B42),'Escalations for energy prices'!$F$10:$G$47,2,FALSE)*O30</f>
        <v>23.526681354208158</v>
      </c>
      <c r="P42" s="46"/>
      <c r="Q42" s="46"/>
      <c r="R42" s="46"/>
      <c r="S42" s="46"/>
      <c r="T42" s="6">
        <f>VLOOKUP(YEAR(B42),'Escalations for energy prices'!$F$10:$G$47,2,FALSE)*T30</f>
        <v>29.959034971438061</v>
      </c>
      <c r="U42" s="6">
        <f>VLOOKUP(YEAR(B42),'Escalations for energy prices'!$F$10:$G$47,2,FALSE)*U30</f>
        <v>23.559383886633757</v>
      </c>
      <c r="V42" s="46"/>
      <c r="W42" s="46"/>
      <c r="X42" s="46"/>
      <c r="Y42" s="46"/>
      <c r="Z42" s="29">
        <f>VLOOKUP(YEAR(B42),'Escalations for energy prices'!$F$10:$G$47,2,FALSE)*Z30</f>
        <v>30.94215079570353</v>
      </c>
      <c r="AA42" s="29">
        <f>VLOOKUP(YEAR(B42),'Escalations for energy prices'!$F$10:$G$47,2,FALSE)*AA30</f>
        <v>23.811935656138377</v>
      </c>
    </row>
    <row r="43" spans="2:27" x14ac:dyDescent="0.25">
      <c r="B43" s="30">
        <v>45292</v>
      </c>
      <c r="C43" s="46"/>
      <c r="D43" s="46"/>
      <c r="E43" s="46"/>
      <c r="F43" s="46"/>
      <c r="G43" s="46"/>
      <c r="H43" s="6">
        <f>VLOOKUP(YEAR(B43),'Escalations for energy prices'!$F$10:$G$47,2,FALSE)*H31</f>
        <v>47.28888942306903</v>
      </c>
      <c r="I43" s="6">
        <f>VLOOKUP(YEAR(B43),'Escalations for energy prices'!$F$10:$G$47,2,FALSE)*I31</f>
        <v>36.626362107359498</v>
      </c>
      <c r="J43" s="47"/>
      <c r="K43" s="47"/>
      <c r="L43" s="47"/>
      <c r="M43" s="47"/>
      <c r="N43" s="6">
        <f>VLOOKUP(YEAR(B43),'Escalations for energy prices'!$F$10:$G$47,2,FALSE)*N31</f>
        <v>45.510666123473541</v>
      </c>
      <c r="O43" s="6">
        <f>VLOOKUP(YEAR(B43),'Escalations for energy prices'!$F$10:$G$47,2,FALSE)*O31</f>
        <v>35.84746134350025</v>
      </c>
      <c r="P43" s="46"/>
      <c r="Q43" s="46"/>
      <c r="R43" s="46"/>
      <c r="S43" s="46"/>
      <c r="T43" s="6">
        <f>VLOOKUP(YEAR(B43),'Escalations for energy prices'!$F$10:$G$47,2,FALSE)*T31</f>
        <v>45.648399443090277</v>
      </c>
      <c r="U43" s="6">
        <f>VLOOKUP(YEAR(B43),'Escalations for energy prices'!$F$10:$G$47,2,FALSE)*U31</f>
        <v>35.897289993334518</v>
      </c>
      <c r="V43" s="46"/>
      <c r="W43" s="46"/>
      <c r="X43" s="46"/>
      <c r="Y43" s="46"/>
      <c r="Z43" s="29">
        <f>VLOOKUP(YEAR(B43),'Escalations for energy prices'!$F$10:$G$47,2,FALSE)*Z31</f>
        <v>47.14636704744327</v>
      </c>
      <c r="AA43" s="29">
        <f>VLOOKUP(YEAR(B43),'Escalations for energy prices'!$F$10:$G$47,2,FALSE)*AA31</f>
        <v>36.282101589081755</v>
      </c>
    </row>
    <row r="44" spans="2:27" x14ac:dyDescent="0.25">
      <c r="B44" s="30">
        <v>45323</v>
      </c>
      <c r="C44" s="46"/>
      <c r="D44" s="46"/>
      <c r="E44" s="46"/>
      <c r="F44" s="46"/>
      <c r="G44" s="46"/>
      <c r="H44" s="6">
        <f>VLOOKUP(YEAR(B44),'Escalations for energy prices'!$F$10:$G$47,2,FALSE)*H32</f>
        <v>44.475640704983597</v>
      </c>
      <c r="I44" s="6">
        <f>VLOOKUP(YEAR(B44),'Escalations for energy prices'!$F$10:$G$47,2,FALSE)*I32</f>
        <v>34.447434509275631</v>
      </c>
      <c r="J44" s="47"/>
      <c r="K44" s="47"/>
      <c r="L44" s="47"/>
      <c r="M44" s="47"/>
      <c r="N44" s="6">
        <f>VLOOKUP(YEAR(B44),'Escalations for energy prices'!$F$10:$G$47,2,FALSE)*N32</f>
        <v>42.803205138597534</v>
      </c>
      <c r="O44" s="6">
        <f>VLOOKUP(YEAR(B44),'Escalations for energy prices'!$F$10:$G$47,2,FALSE)*O32</f>
        <v>33.714871090238312</v>
      </c>
      <c r="P44" s="46"/>
      <c r="Q44" s="46"/>
      <c r="R44" s="46"/>
      <c r="S44" s="46"/>
      <c r="T44" s="6">
        <f>VLOOKUP(YEAR(B44),'Escalations for energy prices'!$F$10:$G$47,2,FALSE)*T32</f>
        <v>42.932744607828319</v>
      </c>
      <c r="U44" s="6">
        <f>VLOOKUP(YEAR(B44),'Escalations for energy prices'!$F$10:$G$47,2,FALSE)*U32</f>
        <v>33.761735399252132</v>
      </c>
      <c r="V44" s="46"/>
      <c r="W44" s="46"/>
      <c r="X44" s="46"/>
      <c r="Y44" s="46"/>
      <c r="Z44" s="29">
        <f>VLOOKUP(YEAR(B44),'Escalations for energy prices'!$F$10:$G$47,2,FALSE)*Z32</f>
        <v>44.341597083995978</v>
      </c>
      <c r="AA44" s="29">
        <f>VLOOKUP(YEAR(B44),'Escalations for energy prices'!$F$10:$G$47,2,FALSE)*AA32</f>
        <v>34.123654287184735</v>
      </c>
    </row>
    <row r="45" spans="2:27" x14ac:dyDescent="0.25">
      <c r="B45" s="30">
        <v>45352</v>
      </c>
      <c r="C45" s="46"/>
      <c r="D45" s="46"/>
      <c r="E45" s="46"/>
      <c r="F45" s="46"/>
      <c r="G45" s="46"/>
      <c r="H45" s="6">
        <f>VLOOKUP(YEAR(B45),'Escalations for energy prices'!$F$10:$G$47,2,FALSE)*H33</f>
        <v>35.742426159272377</v>
      </c>
      <c r="I45" s="6">
        <f>VLOOKUP(YEAR(B45),'Escalations for energy prices'!$F$10:$G$47,2,FALSE)*I33</f>
        <v>27.683353512346194</v>
      </c>
      <c r="J45" s="47"/>
      <c r="K45" s="47"/>
      <c r="L45" s="47"/>
      <c r="M45" s="47"/>
      <c r="N45" s="6">
        <f>VLOOKUP(YEAR(B45),'Escalations for energy prices'!$F$10:$G$47,2,FALSE)*N33</f>
        <v>34.398389203532759</v>
      </c>
      <c r="O45" s="6">
        <f>VLOOKUP(YEAR(B45),'Escalations for energy prices'!$F$10:$G$47,2,FALSE)*O33</f>
        <v>27.094635879572632</v>
      </c>
      <c r="P45" s="46"/>
      <c r="Q45" s="46"/>
      <c r="R45" s="46"/>
      <c r="S45" s="46"/>
      <c r="T45" s="6">
        <f>VLOOKUP(YEAR(B45),'Escalations for energy prices'!$F$10:$G$47,2,FALSE)*T33</f>
        <v>34.502492367428815</v>
      </c>
      <c r="U45" s="6">
        <f>VLOOKUP(YEAR(B45),'Escalations for energy prices'!$F$10:$G$47,2,FALSE)*U33</f>
        <v>27.132297936327312</v>
      </c>
      <c r="V45" s="46"/>
      <c r="W45" s="46"/>
      <c r="X45" s="46"/>
      <c r="Y45" s="46"/>
      <c r="Z45" s="29">
        <f>VLOOKUP(YEAR(B45),'Escalations for energy prices'!$F$10:$G$47,2,FALSE)*Z33</f>
        <v>35.634703276603808</v>
      </c>
      <c r="AA45" s="29">
        <f>VLOOKUP(YEAR(B45),'Escalations for energy prices'!$F$10:$G$47,2,FALSE)*AA33</f>
        <v>27.423150612590781</v>
      </c>
    </row>
    <row r="46" spans="2:27" x14ac:dyDescent="0.25">
      <c r="B46" s="30">
        <v>45383</v>
      </c>
      <c r="C46" s="46"/>
      <c r="D46" s="46"/>
      <c r="E46" s="46"/>
      <c r="F46" s="46"/>
      <c r="G46" s="46"/>
      <c r="H46" s="6">
        <f>VLOOKUP(YEAR(B46),'Escalations for energy prices'!$F$10:$G$47,2,FALSE)*H34</f>
        <v>31.421357085090801</v>
      </c>
      <c r="I46" s="6">
        <f>VLOOKUP(YEAR(B46),'Escalations for energy prices'!$F$10:$G$47,2,FALSE)*I34</f>
        <v>24.336583424641827</v>
      </c>
      <c r="J46" s="47"/>
      <c r="K46" s="47"/>
      <c r="L46" s="47"/>
      <c r="M46" s="47"/>
      <c r="N46" s="6">
        <f>VLOOKUP(YEAR(B46),'Escalations for energy prices'!$F$10:$G$47,2,FALSE)*N34</f>
        <v>30.239807043309515</v>
      </c>
      <c r="O46" s="6">
        <f>VLOOKUP(YEAR(B46),'Escalations for energy prices'!$F$10:$G$47,2,FALSE)*O34</f>
        <v>23.819038620065974</v>
      </c>
      <c r="P46" s="46"/>
      <c r="Q46" s="46"/>
      <c r="R46" s="46"/>
      <c r="S46" s="46"/>
      <c r="T46" s="6">
        <f>VLOOKUP(YEAR(B46),'Escalations for energy prices'!$F$10:$G$47,2,FALSE)*T34</f>
        <v>30.33132468880704</v>
      </c>
      <c r="U46" s="6">
        <f>VLOOKUP(YEAR(B46),'Escalations for energy prices'!$F$10:$G$47,2,FALSE)*U34</f>
        <v>23.852147534625225</v>
      </c>
      <c r="V46" s="46"/>
      <c r="W46" s="46"/>
      <c r="X46" s="46"/>
      <c r="Y46" s="46"/>
      <c r="Z46" s="29">
        <f>VLOOKUP(YEAR(B46),'Escalations for energy prices'!$F$10:$G$47,2,FALSE)*Z34</f>
        <v>31.326657325553477</v>
      </c>
      <c r="AA46" s="29">
        <f>VLOOKUP(YEAR(B46),'Escalations for energy prices'!$F$10:$G$47,2,FALSE)*AA34</f>
        <v>24.107837670468395</v>
      </c>
    </row>
    <row r="47" spans="2:27" x14ac:dyDescent="0.25">
      <c r="B47" s="30">
        <v>45413</v>
      </c>
      <c r="C47" s="46"/>
      <c r="D47" s="46"/>
      <c r="E47" s="46"/>
      <c r="F47" s="46"/>
      <c r="G47" s="46"/>
      <c r="H47" s="6">
        <f>VLOOKUP(YEAR(B47),'Escalations for energy prices'!$F$10:$G$47,2,FALSE)*H35</f>
        <v>31.32016108803737</v>
      </c>
      <c r="I47" s="6">
        <f>VLOOKUP(YEAR(B47),'Escalations for energy prices'!$F$10:$G$47,2,FALSE)*I35</f>
        <v>24.25820473406327</v>
      </c>
      <c r="J47" s="47"/>
      <c r="K47" s="47"/>
      <c r="L47" s="47"/>
      <c r="M47" s="47"/>
      <c r="N47" s="6">
        <f>VLOOKUP(YEAR(B47),'Escalations for energy prices'!$F$10:$G$47,2,FALSE)*N35</f>
        <v>30.142416360400301</v>
      </c>
      <c r="O47" s="6">
        <f>VLOOKUP(YEAR(B47),'Escalations for energy prices'!$F$10:$G$47,2,FALSE)*O35</f>
        <v>23.742326740452231</v>
      </c>
      <c r="P47" s="46"/>
      <c r="Q47" s="46"/>
      <c r="R47" s="46"/>
      <c r="S47" s="46"/>
      <c r="T47" s="6">
        <f>VLOOKUP(YEAR(B47),'Escalations for energy prices'!$F$10:$G$47,2,FALSE)*T35</f>
        <v>30.233639263078192</v>
      </c>
      <c r="U47" s="6">
        <f>VLOOKUP(YEAR(B47),'Escalations for energy prices'!$F$10:$G$47,2,FALSE)*U35</f>
        <v>23.775329024046727</v>
      </c>
      <c r="V47" s="46"/>
      <c r="W47" s="46"/>
      <c r="X47" s="46"/>
      <c r="Y47" s="46"/>
      <c r="Z47" s="29">
        <f>VLOOKUP(YEAR(B47),'Escalations for energy prices'!$F$10:$G$47,2,FALSE)*Z35</f>
        <v>31.225766319674069</v>
      </c>
      <c r="AA47" s="29">
        <f>VLOOKUP(YEAR(B47),'Escalations for energy prices'!$F$10:$G$47,2,FALSE)*AA35</f>
        <v>24.030195681191525</v>
      </c>
    </row>
    <row r="48" spans="2:27" x14ac:dyDescent="0.25">
      <c r="B48" s="30">
        <v>45444</v>
      </c>
      <c r="C48" s="46"/>
      <c r="D48" s="46"/>
      <c r="E48" s="46"/>
      <c r="F48" s="46"/>
      <c r="G48" s="46"/>
      <c r="H48" s="6">
        <f>VLOOKUP(YEAR(B48),'Escalations for energy prices'!$F$10:$G$47,2,FALSE)*H36</f>
        <v>30.718578493058015</v>
      </c>
      <c r="I48" s="6">
        <f>VLOOKUP(YEAR(B48),'Escalations for energy prices'!$F$10:$G$47,2,FALSE)*I36</f>
        <v>18.225389832284282</v>
      </c>
      <c r="J48" s="47"/>
      <c r="K48" s="47"/>
      <c r="L48" s="47"/>
      <c r="M48" s="47"/>
      <c r="N48" s="6">
        <f>VLOOKUP(YEAR(B48),'Escalations for energy prices'!$F$10:$G$47,2,FALSE)*N36</f>
        <v>30.364158866519464</v>
      </c>
      <c r="O48" s="6">
        <f>VLOOKUP(YEAR(B48),'Escalations for energy prices'!$F$10:$G$47,2,FALSE)*O36</f>
        <v>18.005893391893721</v>
      </c>
      <c r="P48" s="46"/>
      <c r="Q48" s="46"/>
      <c r="R48" s="46"/>
      <c r="S48" s="46"/>
      <c r="T48" s="6">
        <f>VLOOKUP(YEAR(B48),'Escalations for energy prices'!$F$10:$G$47,2,FALSE)*T36</f>
        <v>30.881186332038212</v>
      </c>
      <c r="U48" s="6">
        <f>VLOOKUP(YEAR(B48),'Escalations for energy prices'!$F$10:$G$47,2,FALSE)*U36</f>
        <v>18.374279869059979</v>
      </c>
      <c r="V48" s="46"/>
      <c r="W48" s="46"/>
      <c r="X48" s="46"/>
      <c r="Y48" s="46"/>
      <c r="Z48" s="29">
        <f>VLOOKUP(YEAR(B48),'Escalations for energy prices'!$F$10:$G$47,2,FALSE)*Z36</f>
        <v>30.734242862320713</v>
      </c>
      <c r="AA48" s="29">
        <f>VLOOKUP(YEAR(B48),'Escalations for energy prices'!$F$10:$G$47,2,FALSE)*AA36</f>
        <v>18.416051383552109</v>
      </c>
    </row>
    <row r="49" spans="2:27" x14ac:dyDescent="0.25">
      <c r="B49" s="30">
        <v>45474</v>
      </c>
      <c r="C49" s="46"/>
      <c r="D49" s="46"/>
      <c r="E49" s="46"/>
      <c r="F49" s="46"/>
      <c r="G49" s="46"/>
      <c r="H49" s="6">
        <f>VLOOKUP(YEAR(B49),'Escalations for energy prices'!$F$10:$G$47,2,FALSE)*H37</f>
        <v>36.832518509770047</v>
      </c>
      <c r="I49" s="6">
        <f>VLOOKUP(YEAR(B49),'Escalations for energy prices'!$F$10:$G$47,2,FALSE)*I37</f>
        <v>21.852801831213888</v>
      </c>
      <c r="J49" s="47"/>
      <c r="K49" s="47"/>
      <c r="L49" s="47"/>
      <c r="M49" s="47"/>
      <c r="N49" s="6">
        <f>VLOOKUP(YEAR(B49),'Escalations for energy prices'!$F$10:$G$47,2,FALSE)*N37</f>
        <v>36.407558498757268</v>
      </c>
      <c r="O49" s="6">
        <f>VLOOKUP(YEAR(B49),'Escalations for energy prices'!$F$10:$G$47,2,FALSE)*O37</f>
        <v>21.589618861815055</v>
      </c>
      <c r="P49" s="46"/>
      <c r="Q49" s="46"/>
      <c r="R49" s="46"/>
      <c r="S49" s="46"/>
      <c r="T49" s="6">
        <f>VLOOKUP(YEAR(B49),'Escalations for energy prices'!$F$10:$G$47,2,FALSE)*T37</f>
        <v>37.027490299901068</v>
      </c>
      <c r="U49" s="6">
        <f>VLOOKUP(YEAR(B49),'Escalations for energy prices'!$F$10:$G$47,2,FALSE)*U37</f>
        <v>22.031325555438315</v>
      </c>
      <c r="V49" s="46"/>
      <c r="W49" s="46"/>
      <c r="X49" s="46"/>
      <c r="Y49" s="46"/>
      <c r="Z49" s="29">
        <f>VLOOKUP(YEAR(B49),'Escalations for energy prices'!$F$10:$G$47,2,FALSE)*Z37</f>
        <v>36.85130056932865</v>
      </c>
      <c r="AA49" s="29">
        <f>VLOOKUP(YEAR(B49),'Escalations for energy prices'!$F$10:$G$47,2,FALSE)*AA37</f>
        <v>22.081410883477187</v>
      </c>
    </row>
    <row r="50" spans="2:27" x14ac:dyDescent="0.25">
      <c r="B50" s="30">
        <v>45505</v>
      </c>
      <c r="C50" s="46"/>
      <c r="D50" s="46"/>
      <c r="E50" s="46"/>
      <c r="F50" s="46"/>
      <c r="G50" s="46"/>
      <c r="H50" s="6">
        <f>VLOOKUP(YEAR(B50),'Escalations for energy prices'!$F$10:$G$47,2,FALSE)*H38</f>
        <v>33.57704395541689</v>
      </c>
      <c r="I50" s="6">
        <f>VLOOKUP(YEAR(B50),'Escalations for energy prices'!$F$10:$G$47,2,FALSE)*I38</f>
        <v>19.921322714900718</v>
      </c>
      <c r="J50" s="47"/>
      <c r="K50" s="47"/>
      <c r="L50" s="47"/>
      <c r="M50" s="47"/>
      <c r="N50" s="6">
        <f>VLOOKUP(YEAR(B50),'Escalations for energy prices'!$F$10:$G$47,2,FALSE)*N38</f>
        <v>33.18964440886441</v>
      </c>
      <c r="O50" s="6">
        <f>VLOOKUP(YEAR(B50),'Escalations for energy prices'!$F$10:$G$47,2,FALSE)*O38</f>
        <v>19.681401403804987</v>
      </c>
      <c r="P50" s="46"/>
      <c r="Q50" s="46"/>
      <c r="R50" s="46"/>
      <c r="S50" s="46"/>
      <c r="T50" s="6">
        <f>VLOOKUP(YEAR(B50),'Escalations for energy prices'!$F$10:$G$47,2,FALSE)*T38</f>
        <v>33.754782992337724</v>
      </c>
      <c r="U50" s="6">
        <f>VLOOKUP(YEAR(B50),'Escalations for energy prices'!$F$10:$G$47,2,FALSE)*U38</f>
        <v>20.084067462691404</v>
      </c>
      <c r="V50" s="46"/>
      <c r="W50" s="46"/>
      <c r="X50" s="46"/>
      <c r="Y50" s="46"/>
      <c r="Z50" s="29">
        <f>VLOOKUP(YEAR(B50),'Escalations for energy prices'!$F$10:$G$47,2,FALSE)*Z38</f>
        <v>33.594165946116632</v>
      </c>
      <c r="AA50" s="29">
        <f>VLOOKUP(YEAR(B50),'Escalations for energy prices'!$F$10:$G$47,2,FALSE)*AA38</f>
        <v>20.129725954945652</v>
      </c>
    </row>
    <row r="51" spans="2:27" x14ac:dyDescent="0.25">
      <c r="B51" s="30">
        <v>45536</v>
      </c>
      <c r="C51" s="46"/>
      <c r="D51" s="46"/>
      <c r="E51" s="46"/>
      <c r="F51" s="46"/>
      <c r="G51" s="46"/>
      <c r="H51" s="6">
        <f>VLOOKUP(YEAR(B51),'Escalations for energy prices'!$F$10:$G$47,2,FALSE)*H39</f>
        <v>30.529999174360732</v>
      </c>
      <c r="I51" s="6">
        <f>VLOOKUP(YEAR(B51),'Escalations for energy prices'!$F$10:$G$47,2,FALSE)*I39</f>
        <v>18.11350537127834</v>
      </c>
      <c r="J51" s="47"/>
      <c r="K51" s="47"/>
      <c r="L51" s="47"/>
      <c r="M51" s="47"/>
      <c r="N51" s="6">
        <f>VLOOKUP(YEAR(B51),'Escalations for energy prices'!$F$10:$G$47,2,FALSE)*N39</f>
        <v>30.177755306434214</v>
      </c>
      <c r="O51" s="6">
        <f>VLOOKUP(YEAR(B51),'Escalations for energy prices'!$F$10:$G$47,2,FALSE)*O39</f>
        <v>17.895356404996797</v>
      </c>
      <c r="P51" s="46"/>
      <c r="Q51" s="46"/>
      <c r="R51" s="46"/>
      <c r="S51" s="46"/>
      <c r="T51" s="6">
        <f>VLOOKUP(YEAR(B51),'Escalations for energy prices'!$F$10:$G$47,2,FALSE)*T39</f>
        <v>30.691608774587895</v>
      </c>
      <c r="U51" s="6">
        <f>VLOOKUP(YEAR(B51),'Escalations for energy prices'!$F$10:$G$47,2,FALSE)*U39</f>
        <v>18.261481381980129</v>
      </c>
      <c r="V51" s="46"/>
      <c r="W51" s="46"/>
      <c r="X51" s="46"/>
      <c r="Y51" s="46"/>
      <c r="Z51" s="29">
        <f>VLOOKUP(YEAR(B51),'Escalations for energy prices'!$F$10:$G$47,2,FALSE)*Z39</f>
        <v>30.545567381098071</v>
      </c>
      <c r="AA51" s="29">
        <f>VLOOKUP(YEAR(B51),'Escalations for energy prices'!$F$10:$G$47,2,FALSE)*AA39</f>
        <v>18.302996463911565</v>
      </c>
    </row>
    <row r="52" spans="2:27" x14ac:dyDescent="0.25">
      <c r="B52" s="30">
        <v>45566</v>
      </c>
      <c r="C52" s="46"/>
      <c r="D52" s="46"/>
      <c r="E52" s="46"/>
      <c r="F52" s="46"/>
      <c r="G52" s="46"/>
      <c r="H52" s="6">
        <f>VLOOKUP(YEAR(B52),'Escalations for energy prices'!$F$10:$G$47,2,FALSE)*H40</f>
        <v>28.810500361112247</v>
      </c>
      <c r="I52" s="6">
        <f>VLOOKUP(YEAR(B52),'Escalations for energy prices'!$F$10:$G$47,2,FALSE)*I40</f>
        <v>22.31441320771507</v>
      </c>
      <c r="J52" s="47"/>
      <c r="K52" s="47"/>
      <c r="L52" s="47"/>
      <c r="M52" s="47"/>
      <c r="N52" s="6">
        <f>VLOOKUP(YEAR(B52),'Escalations for energy prices'!$F$10:$G$47,2,FALSE)*N40</f>
        <v>27.727127424251904</v>
      </c>
      <c r="O52" s="6">
        <f>VLOOKUP(YEAR(B52),'Escalations for energy prices'!$F$10:$G$47,2,FALSE)*O40</f>
        <v>21.839872126031505</v>
      </c>
      <c r="P52" s="46"/>
      <c r="Q52" s="46"/>
      <c r="R52" s="46"/>
      <c r="S52" s="46"/>
      <c r="T52" s="6">
        <f>VLOOKUP(YEAR(B52),'Escalations for energy prices'!$F$10:$G$47,2,FALSE)*T40</f>
        <v>27.811040705002782</v>
      </c>
      <c r="U52" s="6">
        <f>VLOOKUP(YEAR(B52),'Escalations for energy prices'!$F$10:$G$47,2,FALSE)*U40</f>
        <v>21.870229961699845</v>
      </c>
      <c r="V52" s="46"/>
      <c r="W52" s="46"/>
      <c r="X52" s="46"/>
      <c r="Y52" s="46"/>
      <c r="Z52" s="29">
        <f>VLOOKUP(YEAR(B52),'Escalations for energy prices'!$F$10:$G$47,2,FALSE)*Z40</f>
        <v>28.723669373864972</v>
      </c>
      <c r="AA52" s="29">
        <f>VLOOKUP(YEAR(B52),'Escalations for energy prices'!$F$10:$G$47,2,FALSE)*AA40</f>
        <v>22.10467434712513</v>
      </c>
    </row>
    <row r="53" spans="2:27" x14ac:dyDescent="0.25">
      <c r="B53" s="30">
        <v>45597</v>
      </c>
      <c r="C53" s="46"/>
      <c r="D53" s="46"/>
      <c r="E53" s="46"/>
      <c r="F53" s="46"/>
      <c r="G53" s="46"/>
      <c r="H53" s="6">
        <f>VLOOKUP(YEAR(B53),'Escalations for energy prices'!$F$10:$G$47,2,FALSE)*H41</f>
        <v>28.810500361112247</v>
      </c>
      <c r="I53" s="6">
        <f>VLOOKUP(YEAR(B53),'Escalations for energy prices'!$F$10:$G$47,2,FALSE)*I41</f>
        <v>22.31441320771507</v>
      </c>
      <c r="J53" s="47"/>
      <c r="K53" s="47"/>
      <c r="L53" s="47"/>
      <c r="M53" s="47"/>
      <c r="N53" s="6">
        <f>VLOOKUP(YEAR(B53),'Escalations for energy prices'!$F$10:$G$47,2,FALSE)*N41</f>
        <v>27.727127424251904</v>
      </c>
      <c r="O53" s="6">
        <f>VLOOKUP(YEAR(B53),'Escalations for energy prices'!$F$10:$G$47,2,FALSE)*O41</f>
        <v>21.839872126031505</v>
      </c>
      <c r="P53" s="46"/>
      <c r="Q53" s="46"/>
      <c r="R53" s="46"/>
      <c r="S53" s="46"/>
      <c r="T53" s="6">
        <f>VLOOKUP(YEAR(B53),'Escalations for energy prices'!$F$10:$G$47,2,FALSE)*T41</f>
        <v>27.811040705002782</v>
      </c>
      <c r="U53" s="6">
        <f>VLOOKUP(YEAR(B53),'Escalations for energy prices'!$F$10:$G$47,2,FALSE)*U41</f>
        <v>21.870229961699845</v>
      </c>
      <c r="V53" s="46"/>
      <c r="W53" s="46"/>
      <c r="X53" s="46"/>
      <c r="Y53" s="46"/>
      <c r="Z53" s="29">
        <f>VLOOKUP(YEAR(B53),'Escalations for energy prices'!$F$10:$G$47,2,FALSE)*Z41</f>
        <v>28.723669373864972</v>
      </c>
      <c r="AA53" s="29">
        <f>VLOOKUP(YEAR(B53),'Escalations for energy prices'!$F$10:$G$47,2,FALSE)*AA41</f>
        <v>22.10467434712513</v>
      </c>
    </row>
    <row r="54" spans="2:27" x14ac:dyDescent="0.25">
      <c r="B54" s="30">
        <v>45627</v>
      </c>
      <c r="C54" s="46"/>
      <c r="D54" s="46"/>
      <c r="E54" s="46"/>
      <c r="F54" s="46"/>
      <c r="G54" s="46"/>
      <c r="H54" s="6">
        <f>VLOOKUP(YEAR(B54),'Escalations for energy prices'!$F$10:$G$47,2,FALSE)*H42</f>
        <v>31.977935068884683</v>
      </c>
      <c r="I54" s="6">
        <f>VLOOKUP(YEAR(B54),'Escalations for energy prices'!$F$10:$G$47,2,FALSE)*I42</f>
        <v>24.767666222823888</v>
      </c>
      <c r="J54" s="47"/>
      <c r="K54" s="47"/>
      <c r="L54" s="47"/>
      <c r="M54" s="47"/>
      <c r="N54" s="6">
        <f>VLOOKUP(YEAR(B54),'Escalations for energy prices'!$F$10:$G$47,2,FALSE)*N42</f>
        <v>30.775455799310166</v>
      </c>
      <c r="O54" s="6">
        <f>VLOOKUP(YEAR(B54),'Escalations for energy prices'!$F$10:$G$47,2,FALSE)*O42</f>
        <v>24.240953957941535</v>
      </c>
      <c r="P54" s="46"/>
      <c r="Q54" s="46"/>
      <c r="R54" s="46"/>
      <c r="S54" s="46"/>
      <c r="T54" s="6">
        <f>VLOOKUP(YEAR(B54),'Escalations for energy prices'!$F$10:$G$47,2,FALSE)*T42</f>
        <v>30.868594530315701</v>
      </c>
      <c r="U54" s="6">
        <f>VLOOKUP(YEAR(B54),'Escalations for energy prices'!$F$10:$G$47,2,FALSE)*U42</f>
        <v>24.274649342806992</v>
      </c>
      <c r="V54" s="46"/>
      <c r="W54" s="46"/>
      <c r="X54" s="46"/>
      <c r="Y54" s="46"/>
      <c r="Z54" s="29">
        <f>VLOOKUP(YEAR(B54),'Escalations for energy prices'!$F$10:$G$47,2,FALSE)*Z42</f>
        <v>31.881557857890172</v>
      </c>
      <c r="AA54" s="29">
        <f>VLOOKUP(YEAR(B54),'Escalations for energy prices'!$F$10:$G$47,2,FALSE)*AA42</f>
        <v>24.534868611491188</v>
      </c>
    </row>
    <row r="55" spans="2:27" x14ac:dyDescent="0.25">
      <c r="B55" s="30">
        <v>45658</v>
      </c>
      <c r="C55" s="46"/>
      <c r="D55" s="46"/>
      <c r="E55" s="46"/>
      <c r="F55" s="46"/>
      <c r="G55" s="46"/>
      <c r="H55" s="6">
        <f>VLOOKUP(YEAR(B55),'Escalations for energy prices'!$F$10:$G$47,2,FALSE)*H43</f>
        <v>51.732642502091934</v>
      </c>
      <c r="I55" s="6">
        <f>VLOOKUP(YEAR(B55),'Escalations for energy prices'!$F$10:$G$47,2,FALSE)*I43</f>
        <v>40.068153855350687</v>
      </c>
      <c r="J55" s="47"/>
      <c r="K55" s="47"/>
      <c r="L55" s="47"/>
      <c r="M55" s="47"/>
      <c r="N55" s="6">
        <f>VLOOKUP(YEAR(B55),'Escalations for energy prices'!$F$10:$G$47,2,FALSE)*N43</f>
        <v>49.787318952116856</v>
      </c>
      <c r="O55" s="6">
        <f>VLOOKUP(YEAR(B55),'Escalations for energy prices'!$F$10:$G$47,2,FALSE)*O43</f>
        <v>39.216059520868811</v>
      </c>
      <c r="P55" s="46"/>
      <c r="Q55" s="46"/>
      <c r="R55" s="46"/>
      <c r="S55" s="46"/>
      <c r="T55" s="6">
        <f>VLOOKUP(YEAR(B55),'Escalations for energy prices'!$F$10:$G$47,2,FALSE)*T43</f>
        <v>49.93799511878705</v>
      </c>
      <c r="U55" s="6">
        <f>VLOOKUP(YEAR(B55),'Escalations for energy prices'!$F$10:$G$47,2,FALSE)*U43</f>
        <v>39.270570585934777</v>
      </c>
      <c r="V55" s="46"/>
      <c r="W55" s="46"/>
      <c r="X55" s="46"/>
      <c r="Y55" s="46"/>
      <c r="Z55" s="29">
        <f>VLOOKUP(YEAR(B55),'Escalations for energy prices'!$F$10:$G$47,2,FALSE)*Z43</f>
        <v>51.576727250185016</v>
      </c>
      <c r="AA55" s="29">
        <f>VLOOKUP(YEAR(B55),'Escalations for energy prices'!$F$10:$G$47,2,FALSE)*AA43</f>
        <v>39.691543058672529</v>
      </c>
    </row>
    <row r="56" spans="2:27" x14ac:dyDescent="0.25">
      <c r="B56" s="30">
        <v>45689</v>
      </c>
      <c r="C56" s="46"/>
      <c r="D56" s="46"/>
      <c r="E56" s="46"/>
      <c r="F56" s="46"/>
      <c r="G56" s="46"/>
      <c r="H56" s="6">
        <f>VLOOKUP(YEAR(B56),'Escalations for energy prices'!$F$10:$G$47,2,FALSE)*H44</f>
        <v>48.655031841792002</v>
      </c>
      <c r="I56" s="6">
        <f>VLOOKUP(YEAR(B56),'Escalations for energy prices'!$F$10:$G$47,2,FALSE)*I44</f>
        <v>37.684471687195867</v>
      </c>
      <c r="J56" s="47"/>
      <c r="K56" s="47"/>
      <c r="L56" s="47"/>
      <c r="M56" s="47"/>
      <c r="N56" s="6">
        <f>VLOOKUP(YEAR(B56),'Escalations for energy prices'!$F$10:$G$47,2,FALSE)*N44</f>
        <v>46.825436934421923</v>
      </c>
      <c r="O56" s="6">
        <f>VLOOKUP(YEAR(B56),'Escalations for energy prices'!$F$10:$G$47,2,FALSE)*O44</f>
        <v>36.883069033644013</v>
      </c>
      <c r="P56" s="46"/>
      <c r="Q56" s="46"/>
      <c r="R56" s="46"/>
      <c r="S56" s="46"/>
      <c r="T56" s="6">
        <f>VLOOKUP(YEAR(B56),'Escalations for energy prices'!$F$10:$G$47,2,FALSE)*T44</f>
        <v>46.967149271788799</v>
      </c>
      <c r="U56" s="6">
        <f>VLOOKUP(YEAR(B56),'Escalations for energy prices'!$F$10:$G$47,2,FALSE)*U44</f>
        <v>36.934337197770887</v>
      </c>
      <c r="V56" s="46"/>
      <c r="W56" s="46"/>
      <c r="X56" s="46"/>
      <c r="Y56" s="46"/>
      <c r="Z56" s="29">
        <f>VLOOKUP(YEAR(B56),'Escalations for energy prices'!$F$10:$G$47,2,FALSE)*Z44</f>
        <v>48.508392095990409</v>
      </c>
      <c r="AA56" s="29">
        <f>VLOOKUP(YEAR(B56),'Escalations for energy prices'!$F$10:$G$47,2,FALSE)*AA44</f>
        <v>37.330265727127262</v>
      </c>
    </row>
    <row r="57" spans="2:27" x14ac:dyDescent="0.25">
      <c r="B57" s="30">
        <v>45717</v>
      </c>
      <c r="C57" s="46"/>
      <c r="D57" s="46"/>
      <c r="E57" s="46"/>
      <c r="F57" s="46"/>
      <c r="G57" s="46"/>
      <c r="H57" s="6">
        <f>VLOOKUP(YEAR(B57),'Escalations for energy prices'!$F$10:$G$47,2,FALSE)*H45</f>
        <v>39.101154144530007</v>
      </c>
      <c r="I57" s="6">
        <f>VLOOKUP(YEAR(B57),'Escalations for energy prices'!$F$10:$G$47,2,FALSE)*I45</f>
        <v>30.284767690369922</v>
      </c>
      <c r="J57" s="47"/>
      <c r="K57" s="47"/>
      <c r="L57" s="47"/>
      <c r="M57" s="47"/>
      <c r="N57" s="6">
        <f>VLOOKUP(YEAR(B57),'Escalations for energy prices'!$F$10:$G$47,2,FALSE)*N45</f>
        <v>37.630817577332927</v>
      </c>
      <c r="O57" s="6">
        <f>VLOOKUP(YEAR(B57),'Escalations for energy prices'!$F$10:$G$47,2,FALSE)*O45</f>
        <v>29.64072806071232</v>
      </c>
      <c r="P57" s="46"/>
      <c r="Q57" s="46"/>
      <c r="R57" s="46"/>
      <c r="S57" s="46"/>
      <c r="T57" s="6">
        <f>VLOOKUP(YEAR(B57),'Escalations for energy prices'!$F$10:$G$47,2,FALSE)*T45</f>
        <v>37.74470335107123</v>
      </c>
      <c r="U57" s="6">
        <f>VLOOKUP(YEAR(B57),'Escalations for energy prices'!$F$10:$G$47,2,FALSE)*U45</f>
        <v>29.681929233794488</v>
      </c>
      <c r="V57" s="46"/>
      <c r="W57" s="46"/>
      <c r="X57" s="46"/>
      <c r="Y57" s="46"/>
      <c r="Z57" s="29">
        <f>VLOOKUP(YEAR(B57),'Escalations for energy prices'!$F$10:$G$47,2,FALSE)*Z45</f>
        <v>38.983308505810712</v>
      </c>
      <c r="AA57" s="29">
        <f>VLOOKUP(YEAR(B57),'Escalations for energy prices'!$F$10:$G$47,2,FALSE)*AA45</f>
        <v>30.000113435315924</v>
      </c>
    </row>
    <row r="58" spans="2:27" x14ac:dyDescent="0.25">
      <c r="B58" s="30">
        <v>45748</v>
      </c>
      <c r="C58" s="46"/>
      <c r="D58" s="46"/>
      <c r="E58" s="46"/>
      <c r="F58" s="46"/>
      <c r="G58" s="46"/>
      <c r="H58" s="6">
        <f>VLOOKUP(YEAR(B58),'Escalations for energy prices'!$F$10:$G$47,2,FALSE)*H46</f>
        <v>34.374032734644864</v>
      </c>
      <c r="I58" s="6">
        <f>VLOOKUP(YEAR(B58),'Escalations for energy prices'!$F$10:$G$47,2,FALSE)*I46</f>
        <v>26.623500475254417</v>
      </c>
      <c r="J58" s="47"/>
      <c r="K58" s="47"/>
      <c r="L58" s="47"/>
      <c r="M58" s="47"/>
      <c r="N58" s="6">
        <f>VLOOKUP(YEAR(B58),'Escalations for energy prices'!$F$10:$G$47,2,FALSE)*N46</f>
        <v>33.081452032168386</v>
      </c>
      <c r="O58" s="6">
        <f>VLOOKUP(YEAR(B58),'Escalations for energy prices'!$F$10:$G$47,2,FALSE)*O46</f>
        <v>26.057321808751912</v>
      </c>
      <c r="P58" s="46"/>
      <c r="Q58" s="46"/>
      <c r="R58" s="46"/>
      <c r="S58" s="46"/>
      <c r="T58" s="6">
        <f>VLOOKUP(YEAR(B58),'Escalations for energy prices'!$F$10:$G$47,2,FALSE)*T46</f>
        <v>33.181569622048748</v>
      </c>
      <c r="U58" s="6">
        <f>VLOOKUP(YEAR(B58),'Escalations for energy prices'!$F$10:$G$47,2,FALSE)*U46</f>
        <v>26.093541979312537</v>
      </c>
      <c r="V58" s="46"/>
      <c r="W58" s="46"/>
      <c r="X58" s="46"/>
      <c r="Y58" s="46"/>
      <c r="Z58" s="29">
        <f>VLOOKUP(YEAR(B58),'Escalations for energy prices'!$F$10:$G$47,2,FALSE)*Z46</f>
        <v>34.27043400638231</v>
      </c>
      <c r="AA58" s="29">
        <f>VLOOKUP(YEAR(B58),'Escalations for energy prices'!$F$10:$G$47,2,FALSE)*AA46</f>
        <v>26.373259404489225</v>
      </c>
    </row>
    <row r="59" spans="2:27" x14ac:dyDescent="0.25">
      <c r="B59" s="30">
        <v>45778</v>
      </c>
      <c r="C59" s="46"/>
      <c r="D59" s="46"/>
      <c r="E59" s="46"/>
      <c r="F59" s="46"/>
      <c r="G59" s="46"/>
      <c r="H59" s="6">
        <f>VLOOKUP(YEAR(B59),'Escalations for energy prices'!$F$10:$G$47,2,FALSE)*H47</f>
        <v>34.263327315209615</v>
      </c>
      <c r="I59" s="6">
        <f>VLOOKUP(YEAR(B59),'Escalations for energy prices'!$F$10:$G$47,2,FALSE)*I47</f>
        <v>26.53775651237115</v>
      </c>
      <c r="J59" s="47"/>
      <c r="K59" s="47"/>
      <c r="L59" s="47"/>
      <c r="M59" s="47"/>
      <c r="N59" s="6">
        <f>VLOOKUP(YEAR(B59),'Escalations for energy prices'!$F$10:$G$47,2,FALSE)*N47</f>
        <v>32.974909513546258</v>
      </c>
      <c r="O59" s="6">
        <f>VLOOKUP(YEAR(B59),'Escalations for energy prices'!$F$10:$G$47,2,FALSE)*O47</f>
        <v>25.973401287628715</v>
      </c>
      <c r="P59" s="46"/>
      <c r="Q59" s="46"/>
      <c r="R59" s="46"/>
      <c r="S59" s="46"/>
      <c r="T59" s="6">
        <f>VLOOKUP(YEAR(B59),'Escalations for energy prices'!$F$10:$G$47,2,FALSE)*T47</f>
        <v>33.074704663523626</v>
      </c>
      <c r="U59" s="6">
        <f>VLOOKUP(YEAR(B59),'Escalations for energy prices'!$F$10:$G$47,2,FALSE)*U47</f>
        <v>26.009504807076429</v>
      </c>
      <c r="V59" s="46"/>
      <c r="W59" s="46"/>
      <c r="X59" s="46"/>
      <c r="Y59" s="46"/>
      <c r="Z59" s="29">
        <f>VLOOKUP(YEAR(B59),'Escalations for energy prices'!$F$10:$G$47,2,FALSE)*Z47</f>
        <v>34.1600622382458</v>
      </c>
      <c r="AA59" s="29">
        <f>VLOOKUP(YEAR(B59),'Escalations for energy prices'!$F$10:$G$47,2,FALSE)*AA47</f>
        <v>26.288321370980405</v>
      </c>
    </row>
    <row r="60" spans="2:27" x14ac:dyDescent="0.25">
      <c r="B60" s="30">
        <v>45809</v>
      </c>
      <c r="C60" s="46"/>
      <c r="D60" s="46"/>
      <c r="E60" s="46"/>
      <c r="F60" s="46"/>
      <c r="G60" s="46"/>
      <c r="H60" s="6">
        <f>VLOOKUP(YEAR(B60),'Escalations for energy prices'!$F$10:$G$47,2,FALSE)*H48</f>
        <v>33.605213798456866</v>
      </c>
      <c r="I60" s="6">
        <f>VLOOKUP(YEAR(B60),'Escalations for energy prices'!$F$10:$G$47,2,FALSE)*I48</f>
        <v>19.938035935241757</v>
      </c>
      <c r="J60" s="47"/>
      <c r="K60" s="47"/>
      <c r="L60" s="47"/>
      <c r="M60" s="47"/>
      <c r="N60" s="6">
        <f>VLOOKUP(YEAR(B60),'Escalations for energy prices'!$F$10:$G$47,2,FALSE)*N48</f>
        <v>33.217489238647275</v>
      </c>
      <c r="O60" s="6">
        <f>VLOOKUP(YEAR(B60),'Escalations for energy prices'!$F$10:$G$47,2,FALSE)*O48</f>
        <v>19.69791333943245</v>
      </c>
      <c r="P60" s="46"/>
      <c r="Q60" s="46"/>
      <c r="R60" s="46"/>
      <c r="S60" s="46"/>
      <c r="T60" s="6">
        <f>VLOOKUP(YEAR(B60),'Escalations for energy prices'!$F$10:$G$47,2,FALSE)*T48</f>
        <v>33.783101951564909</v>
      </c>
      <c r="U60" s="6">
        <f>VLOOKUP(YEAR(B60),'Escalations for energy prices'!$F$10:$G$47,2,FALSE)*U48</f>
        <v>20.100917219590187</v>
      </c>
      <c r="V60" s="46"/>
      <c r="W60" s="46"/>
      <c r="X60" s="46"/>
      <c r="Y60" s="46"/>
      <c r="Z60" s="29">
        <f>VLOOKUP(YEAR(B60),'Escalations for energy prices'!$F$10:$G$47,2,FALSE)*Z48</f>
        <v>33.62235015384551</v>
      </c>
      <c r="AA60" s="29">
        <f>VLOOKUP(YEAR(B60),'Escalations for energy prices'!$F$10:$G$47,2,FALSE)*AA48</f>
        <v>20.146614017555972</v>
      </c>
    </row>
    <row r="61" spans="2:27" x14ac:dyDescent="0.25">
      <c r="B61" s="30">
        <v>45839</v>
      </c>
      <c r="C61" s="46"/>
      <c r="D61" s="46"/>
      <c r="E61" s="46"/>
      <c r="F61" s="46"/>
      <c r="G61" s="46"/>
      <c r="H61" s="6">
        <f>VLOOKUP(YEAR(B61),'Escalations for energy prices'!$F$10:$G$47,2,FALSE)*H49</f>
        <v>40.293682845257976</v>
      </c>
      <c r="I61" s="6">
        <f>VLOOKUP(YEAR(B61),'Escalations for energy prices'!$F$10:$G$47,2,FALSE)*I49</f>
        <v>23.906317077764836</v>
      </c>
      <c r="J61" s="47"/>
      <c r="K61" s="47"/>
      <c r="L61" s="47"/>
      <c r="M61" s="47"/>
      <c r="N61" s="6">
        <f>VLOOKUP(YEAR(B61),'Escalations for energy prices'!$F$10:$G$47,2,FALSE)*N49</f>
        <v>39.828789196969325</v>
      </c>
      <c r="O61" s="6">
        <f>VLOOKUP(YEAR(B61),'Escalations for energy prices'!$F$10:$G$47,2,FALSE)*O49</f>
        <v>23.618402714905915</v>
      </c>
      <c r="P61" s="46"/>
      <c r="Q61" s="46"/>
      <c r="R61" s="46"/>
      <c r="S61" s="46"/>
      <c r="T61" s="6">
        <f>VLOOKUP(YEAR(B61),'Escalations for energy prices'!$F$10:$G$47,2,FALSE)*T49</f>
        <v>40.506976201052467</v>
      </c>
      <c r="U61" s="6">
        <f>VLOOKUP(YEAR(B61),'Escalations for energy prices'!$F$10:$G$47,2,FALSE)*U49</f>
        <v>24.101616737285681</v>
      </c>
      <c r="V61" s="46"/>
      <c r="W61" s="46"/>
      <c r="X61" s="46"/>
      <c r="Y61" s="46"/>
      <c r="Z61" s="29">
        <f>VLOOKUP(YEAR(B61),'Escalations for energy prices'!$F$10:$G$47,2,FALSE)*Z49</f>
        <v>40.314229861363714</v>
      </c>
      <c r="AA61" s="29">
        <f>VLOOKUP(YEAR(B61),'Escalations for energy prices'!$F$10:$G$47,2,FALSE)*AA49</f>
        <v>24.156408600694743</v>
      </c>
    </row>
    <row r="62" spans="2:27" x14ac:dyDescent="0.25">
      <c r="B62" s="30">
        <v>45870</v>
      </c>
      <c r="C62" s="46"/>
      <c r="D62" s="46"/>
      <c r="E62" s="46"/>
      <c r="F62" s="46"/>
      <c r="G62" s="46"/>
      <c r="H62" s="6">
        <f>VLOOKUP(YEAR(B62),'Escalations for energy prices'!$F$10:$G$47,2,FALSE)*H50</f>
        <v>36.732290235922321</v>
      </c>
      <c r="I62" s="6">
        <f>VLOOKUP(YEAR(B62),'Escalations for energy prices'!$F$10:$G$47,2,FALSE)*I50</f>
        <v>21.793336209668126</v>
      </c>
      <c r="J62" s="47"/>
      <c r="K62" s="47"/>
      <c r="L62" s="47"/>
      <c r="M62" s="47"/>
      <c r="N62" s="6">
        <f>VLOOKUP(YEAR(B62),'Escalations for energy prices'!$F$10:$G$47,2,FALSE)*N50</f>
        <v>36.308486621758881</v>
      </c>
      <c r="O62" s="6">
        <f>VLOOKUP(YEAR(B62),'Escalations for energy prices'!$F$10:$G$47,2,FALSE)*O50</f>
        <v>21.530869411082374</v>
      </c>
      <c r="P62" s="46"/>
      <c r="Q62" s="46"/>
      <c r="R62" s="46"/>
      <c r="S62" s="46"/>
      <c r="T62" s="6">
        <f>VLOOKUP(YEAR(B62),'Escalations for energy prices'!$F$10:$G$47,2,FALSE)*T50</f>
        <v>36.926731470805841</v>
      </c>
      <c r="U62" s="6">
        <f>VLOOKUP(YEAR(B62),'Escalations for energy prices'!$F$10:$G$47,2,FALSE)*U50</f>
        <v>21.97137413695431</v>
      </c>
      <c r="V62" s="46"/>
      <c r="W62" s="46"/>
      <c r="X62" s="46"/>
      <c r="Y62" s="46"/>
      <c r="Z62" s="29">
        <f>VLOOKUP(YEAR(B62),'Escalations for energy prices'!$F$10:$G$47,2,FALSE)*Z50</f>
        <v>36.75102118593194</v>
      </c>
      <c r="AA62" s="29">
        <f>VLOOKUP(YEAR(B62),'Escalations for energy prices'!$F$10:$G$47,2,FALSE)*AA50</f>
        <v>22.021323173309163</v>
      </c>
    </row>
    <row r="63" spans="2:27" x14ac:dyDescent="0.25">
      <c r="B63" s="30">
        <v>45901</v>
      </c>
      <c r="C63" s="46"/>
      <c r="D63" s="46"/>
      <c r="E63" s="46"/>
      <c r="F63" s="46"/>
      <c r="G63" s="46"/>
      <c r="H63" s="6">
        <f>VLOOKUP(YEAR(B63),'Escalations for energy prices'!$F$10:$G$47,2,FALSE)*H51</f>
        <v>33.398913616818525</v>
      </c>
      <c r="I63" s="6">
        <f>VLOOKUP(YEAR(B63),'Escalations for energy prices'!$F$10:$G$47,2,FALSE)*I51</f>
        <v>19.815637653248352</v>
      </c>
      <c r="J63" s="47"/>
      <c r="K63" s="47"/>
      <c r="L63" s="47"/>
      <c r="M63" s="47"/>
      <c r="N63" s="6">
        <f>VLOOKUP(YEAR(B63),'Escalations for energy prices'!$F$10:$G$47,2,FALSE)*N51</f>
        <v>33.013569272400339</v>
      </c>
      <c r="O63" s="6">
        <f>VLOOKUP(YEAR(B63),'Escalations for energy prices'!$F$10:$G$47,2,FALSE)*O51</f>
        <v>19.576989154149988</v>
      </c>
      <c r="P63" s="46"/>
      <c r="Q63" s="46"/>
      <c r="R63" s="46"/>
      <c r="S63" s="46"/>
      <c r="T63" s="6">
        <f>VLOOKUP(YEAR(B63),'Escalations for energy prices'!$F$10:$G$47,2,FALSE)*T51</f>
        <v>33.575709726337209</v>
      </c>
      <c r="U63" s="6">
        <f>VLOOKUP(YEAR(B63),'Escalations for energy prices'!$F$10:$G$47,2,FALSE)*U51</f>
        <v>19.97751902018075</v>
      </c>
      <c r="V63" s="46"/>
      <c r="W63" s="46"/>
      <c r="X63" s="46"/>
      <c r="Y63" s="46"/>
      <c r="Z63" s="29">
        <f>VLOOKUP(YEAR(B63),'Escalations for energy prices'!$F$10:$G$47,2,FALSE)*Z51</f>
        <v>33.415944773256477</v>
      </c>
      <c r="AA63" s="29">
        <f>VLOOKUP(YEAR(B63),'Escalations for energy prices'!$F$10:$G$47,2,FALSE)*AA51</f>
        <v>20.02293528853059</v>
      </c>
    </row>
    <row r="64" spans="2:27" x14ac:dyDescent="0.25">
      <c r="B64" s="30">
        <v>45931</v>
      </c>
      <c r="C64" s="46"/>
      <c r="D64" s="46"/>
      <c r="E64" s="46"/>
      <c r="F64" s="46"/>
      <c r="G64" s="46"/>
      <c r="H64" s="6">
        <f>VLOOKUP(YEAR(B64),'Escalations for energy prices'!$F$10:$G$47,2,FALSE)*H52</f>
        <v>31.51783291321544</v>
      </c>
      <c r="I64" s="6">
        <f>VLOOKUP(YEAR(B64),'Escalations for energy prices'!$F$10:$G$47,2,FALSE)*I52</f>
        <v>24.411306232866131</v>
      </c>
      <c r="J64" s="47"/>
      <c r="K64" s="47"/>
      <c r="L64" s="47"/>
      <c r="M64" s="47"/>
      <c r="N64" s="6">
        <f>VLOOKUP(YEAR(B64),'Escalations for energy prices'!$F$10:$G$47,2,FALSE)*N52</f>
        <v>30.332655051717669</v>
      </c>
      <c r="O64" s="6">
        <f>VLOOKUP(YEAR(B64),'Escalations for energy prices'!$F$10:$G$47,2,FALSE)*O52</f>
        <v>23.89217236377349</v>
      </c>
      <c r="P64" s="46"/>
      <c r="Q64" s="46"/>
      <c r="R64" s="46"/>
      <c r="S64" s="46"/>
      <c r="T64" s="6">
        <f>VLOOKUP(YEAR(B64),'Escalations for energy prices'!$F$10:$G$47,2,FALSE)*T52</f>
        <v>30.424453692100734</v>
      </c>
      <c r="U64" s="6">
        <f>VLOOKUP(YEAR(B64),'Escalations for energy prices'!$F$10:$G$47,2,FALSE)*U52</f>
        <v>23.925382935620867</v>
      </c>
      <c r="V64" s="46"/>
      <c r="W64" s="46"/>
      <c r="X64" s="46"/>
      <c r="Y64" s="46"/>
      <c r="Z64" s="29">
        <f>VLOOKUP(YEAR(B64),'Escalations for energy prices'!$F$10:$G$47,2,FALSE)*Z52</f>
        <v>31.422842388460683</v>
      </c>
      <c r="AA64" s="29">
        <f>VLOOKUP(YEAR(B64),'Escalations for energy prices'!$F$10:$G$47,2,FALSE)*AA52</f>
        <v>24.181858139961619</v>
      </c>
    </row>
    <row r="65" spans="2:27" x14ac:dyDescent="0.25">
      <c r="B65" s="30">
        <v>45962</v>
      </c>
      <c r="C65" s="46"/>
      <c r="D65" s="46"/>
      <c r="E65" s="46"/>
      <c r="F65" s="46"/>
      <c r="G65" s="46"/>
      <c r="H65" s="6">
        <f>VLOOKUP(YEAR(B65),'Escalations for energy prices'!$F$10:$G$47,2,FALSE)*H53</f>
        <v>31.51783291321544</v>
      </c>
      <c r="I65" s="6">
        <f>VLOOKUP(YEAR(B65),'Escalations for energy prices'!$F$10:$G$47,2,FALSE)*I53</f>
        <v>24.411306232866131</v>
      </c>
      <c r="J65" s="47"/>
      <c r="K65" s="47"/>
      <c r="L65" s="47"/>
      <c r="M65" s="47"/>
      <c r="N65" s="6">
        <f>VLOOKUP(YEAR(B65),'Escalations for energy prices'!$F$10:$G$47,2,FALSE)*N53</f>
        <v>30.332655051717669</v>
      </c>
      <c r="O65" s="6">
        <f>VLOOKUP(YEAR(B65),'Escalations for energy prices'!$F$10:$G$47,2,FALSE)*O53</f>
        <v>23.89217236377349</v>
      </c>
      <c r="P65" s="46"/>
      <c r="Q65" s="46"/>
      <c r="R65" s="46"/>
      <c r="S65" s="46"/>
      <c r="T65" s="6">
        <f>VLOOKUP(YEAR(B65),'Escalations for energy prices'!$F$10:$G$47,2,FALSE)*T53</f>
        <v>30.424453692100734</v>
      </c>
      <c r="U65" s="6">
        <f>VLOOKUP(YEAR(B65),'Escalations for energy prices'!$F$10:$G$47,2,FALSE)*U53</f>
        <v>23.925382935620867</v>
      </c>
      <c r="V65" s="46"/>
      <c r="W65" s="46"/>
      <c r="X65" s="46"/>
      <c r="Y65" s="46"/>
      <c r="Z65" s="29">
        <f>VLOOKUP(YEAR(B65),'Escalations for energy prices'!$F$10:$G$47,2,FALSE)*Z53</f>
        <v>31.422842388460683</v>
      </c>
      <c r="AA65" s="29">
        <f>VLOOKUP(YEAR(B65),'Escalations for energy prices'!$F$10:$G$47,2,FALSE)*AA53</f>
        <v>24.181858139961619</v>
      </c>
    </row>
    <row r="66" spans="2:27" x14ac:dyDescent="0.25">
      <c r="B66" s="30">
        <v>45992</v>
      </c>
      <c r="C66" s="46"/>
      <c r="D66" s="46"/>
      <c r="E66" s="46"/>
      <c r="F66" s="46"/>
      <c r="G66" s="46"/>
      <c r="H66" s="6">
        <f>VLOOKUP(YEAR(B66),'Escalations for energy prices'!$F$10:$G$47,2,FALSE)*H54</f>
        <v>34.982912541538738</v>
      </c>
      <c r="I66" s="6">
        <f>VLOOKUP(YEAR(B66),'Escalations for energy prices'!$F$10:$G$47,2,FALSE)*I54</f>
        <v>27.095092271112385</v>
      </c>
      <c r="J66" s="47"/>
      <c r="K66" s="47"/>
      <c r="L66" s="47"/>
      <c r="M66" s="47"/>
      <c r="N66" s="6">
        <f>VLOOKUP(YEAR(B66),'Escalations for energy prices'!$F$10:$G$47,2,FALSE)*N54</f>
        <v>33.667435884590041</v>
      </c>
      <c r="O66" s="6">
        <f>VLOOKUP(YEAR(B66),'Escalations for energy prices'!$F$10:$G$47,2,FALSE)*O54</f>
        <v>26.518884674929478</v>
      </c>
      <c r="P66" s="46"/>
      <c r="Q66" s="46"/>
      <c r="R66" s="46"/>
      <c r="S66" s="46"/>
      <c r="T66" s="6">
        <f>VLOOKUP(YEAR(B66),'Escalations for energy prices'!$F$10:$G$47,2,FALSE)*T54</f>
        <v>33.769326893936892</v>
      </c>
      <c r="U66" s="6">
        <f>VLOOKUP(YEAR(B66),'Escalations for energy prices'!$F$10:$G$47,2,FALSE)*U54</f>
        <v>26.555746426611147</v>
      </c>
      <c r="V66" s="46"/>
      <c r="W66" s="46"/>
      <c r="X66" s="46"/>
      <c r="Y66" s="46"/>
      <c r="Z66" s="29">
        <f>VLOOKUP(YEAR(B66),'Escalations for energy prices'!$F$10:$G$47,2,FALSE)*Z54</f>
        <v>34.877478731133039</v>
      </c>
      <c r="AA66" s="29">
        <f>VLOOKUP(YEAR(B66),'Escalations for energy prices'!$F$10:$G$47,2,FALSE)*AA54</f>
        <v>26.840418588787749</v>
      </c>
    </row>
    <row r="67" spans="2:27" x14ac:dyDescent="0.25">
      <c r="B67" s="30">
        <v>46023</v>
      </c>
      <c r="C67" s="46"/>
      <c r="D67" s="46"/>
      <c r="E67" s="46"/>
      <c r="F67" s="46"/>
      <c r="G67" s="46"/>
      <c r="H67" s="6">
        <f>VLOOKUP(YEAR(B67),'Escalations for energy prices'!$F$10:$G$47,2,FALSE)*H55</f>
        <v>51.020116061985483</v>
      </c>
      <c r="I67" s="6">
        <f>VLOOKUP(YEAR(B67),'Escalations for energy prices'!$F$10:$G$47,2,FALSE)*I55</f>
        <v>39.516285293310077</v>
      </c>
      <c r="J67" s="47"/>
      <c r="K67" s="47"/>
      <c r="L67" s="47"/>
      <c r="M67" s="47"/>
      <c r="N67" s="6">
        <f>VLOOKUP(YEAR(B67),'Escalations for energy prices'!$F$10:$G$47,2,FALSE)*N55</f>
        <v>49.101585932892839</v>
      </c>
      <c r="O67" s="6">
        <f>VLOOKUP(YEAR(B67),'Escalations for energy prices'!$F$10:$G$47,2,FALSE)*O55</f>
        <v>38.675927064184862</v>
      </c>
      <c r="P67" s="46"/>
      <c r="Q67" s="46"/>
      <c r="R67" s="46"/>
      <c r="S67" s="46"/>
      <c r="T67" s="6">
        <f>VLOOKUP(YEAR(B67),'Escalations for energy prices'!$F$10:$G$47,2,FALSE)*T55</f>
        <v>49.250186799569569</v>
      </c>
      <c r="U67" s="6">
        <f>VLOOKUP(YEAR(B67),'Escalations for energy prices'!$F$10:$G$47,2,FALSE)*U55</f>
        <v>38.729687334911716</v>
      </c>
      <c r="V67" s="46"/>
      <c r="W67" s="46"/>
      <c r="X67" s="46"/>
      <c r="Y67" s="46"/>
      <c r="Z67" s="29">
        <f>VLOOKUP(YEAR(B67),'Escalations for energy prices'!$F$10:$G$47,2,FALSE)*Z55</f>
        <v>50.866348269284714</v>
      </c>
      <c r="AA67" s="29">
        <f>VLOOKUP(YEAR(B67),'Escalations for energy prices'!$F$10:$G$47,2,FALSE)*AA55</f>
        <v>39.144861649989721</v>
      </c>
    </row>
    <row r="68" spans="2:27" x14ac:dyDescent="0.25">
      <c r="B68" s="30">
        <v>46054</v>
      </c>
      <c r="C68" s="46"/>
      <c r="D68" s="46"/>
      <c r="E68" s="46"/>
      <c r="F68" s="46"/>
      <c r="G68" s="46"/>
      <c r="H68" s="6">
        <f>VLOOKUP(YEAR(B68),'Escalations for energy prices'!$F$10:$G$47,2,FALSE)*H56</f>
        <v>47.98489409210918</v>
      </c>
      <c r="I68" s="6">
        <f>VLOOKUP(YEAR(B68),'Escalations for energy prices'!$F$10:$G$47,2,FALSE)*I56</f>
        <v>37.165434167365248</v>
      </c>
      <c r="J68" s="47"/>
      <c r="K68" s="47"/>
      <c r="L68" s="47"/>
      <c r="M68" s="47"/>
      <c r="N68" s="6">
        <f>VLOOKUP(YEAR(B68),'Escalations for energy prices'!$F$10:$G$47,2,FALSE)*N56</f>
        <v>46.18049864649349</v>
      </c>
      <c r="O68" s="6">
        <f>VLOOKUP(YEAR(B68),'Escalations for energy prices'!$F$10:$G$47,2,FALSE)*O56</f>
        <v>36.37506943015034</v>
      </c>
      <c r="P68" s="46"/>
      <c r="Q68" s="46"/>
      <c r="R68" s="46"/>
      <c r="S68" s="46"/>
      <c r="T68" s="6">
        <f>VLOOKUP(YEAR(B68),'Escalations for energy prices'!$F$10:$G$47,2,FALSE)*T56</f>
        <v>46.320259144897975</v>
      </c>
      <c r="U68" s="6">
        <f>VLOOKUP(YEAR(B68),'Escalations for energy prices'!$F$10:$G$47,2,FALSE)*U56</f>
        <v>36.425631465212284</v>
      </c>
      <c r="V68" s="46"/>
      <c r="W68" s="46"/>
      <c r="X68" s="46"/>
      <c r="Y68" s="46"/>
      <c r="Z68" s="29">
        <f>VLOOKUP(YEAR(B68),'Escalations for energy prices'!$F$10:$G$47,2,FALSE)*Z56</f>
        <v>47.840274051681227</v>
      </c>
      <c r="AA68" s="29">
        <f>VLOOKUP(YEAR(B68),'Escalations for energy prices'!$F$10:$G$47,2,FALSE)*AA56</f>
        <v>36.816106773315802</v>
      </c>
    </row>
    <row r="69" spans="2:27" x14ac:dyDescent="0.25">
      <c r="B69" s="30">
        <v>46082</v>
      </c>
      <c r="C69" s="46"/>
      <c r="D69" s="46"/>
      <c r="E69" s="46"/>
      <c r="F69" s="46"/>
      <c r="G69" s="46"/>
      <c r="H69" s="6">
        <f>VLOOKUP(YEAR(B69),'Escalations for energy prices'!$F$10:$G$47,2,FALSE)*H57</f>
        <v>38.562604307924836</v>
      </c>
      <c r="I69" s="6">
        <f>VLOOKUP(YEAR(B69),'Escalations for energy prices'!$F$10:$G$47,2,FALSE)*I57</f>
        <v>29.867648118119238</v>
      </c>
      <c r="J69" s="47"/>
      <c r="K69" s="47"/>
      <c r="L69" s="47"/>
      <c r="M69" s="47"/>
      <c r="N69" s="6">
        <f>VLOOKUP(YEAR(B69),'Escalations for energy prices'!$F$10:$G$47,2,FALSE)*N57</f>
        <v>37.112519048786119</v>
      </c>
      <c r="O69" s="6">
        <f>VLOOKUP(YEAR(B69),'Escalations for energy prices'!$F$10:$G$47,2,FALSE)*O57</f>
        <v>29.232479005071895</v>
      </c>
      <c r="P69" s="46"/>
      <c r="Q69" s="46"/>
      <c r="R69" s="46"/>
      <c r="S69" s="46"/>
      <c r="T69" s="6">
        <f>VLOOKUP(YEAR(B69),'Escalations for energy prices'!$F$10:$G$47,2,FALSE)*T57</f>
        <v>37.224836245683655</v>
      </c>
      <c r="U69" s="6">
        <f>VLOOKUP(YEAR(B69),'Escalations for energy prices'!$F$10:$G$47,2,FALSE)*U57</f>
        <v>29.273112704238862</v>
      </c>
      <c r="V69" s="46"/>
      <c r="W69" s="46"/>
      <c r="X69" s="46"/>
      <c r="Y69" s="46"/>
      <c r="Z69" s="29">
        <f>VLOOKUP(YEAR(B69),'Escalations for energy prices'!$F$10:$G$47,2,FALSE)*Z57</f>
        <v>38.446381786243009</v>
      </c>
      <c r="AA69" s="29">
        <f>VLOOKUP(YEAR(B69),'Escalations for energy prices'!$F$10:$G$47,2,FALSE)*AA57</f>
        <v>29.58691447630294</v>
      </c>
    </row>
    <row r="70" spans="2:27" x14ac:dyDescent="0.25">
      <c r="B70" s="30">
        <v>46113</v>
      </c>
      <c r="C70" s="46"/>
      <c r="D70" s="46"/>
      <c r="E70" s="46"/>
      <c r="F70" s="46"/>
      <c r="G70" s="46"/>
      <c r="H70" s="6">
        <f>VLOOKUP(YEAR(B70),'Escalations for energy prices'!$F$10:$G$47,2,FALSE)*H58</f>
        <v>33.900590706711945</v>
      </c>
      <c r="I70" s="6">
        <f>VLOOKUP(YEAR(B70),'Escalations for energy prices'!$F$10:$G$47,2,FALSE)*I58</f>
        <v>26.256808439060087</v>
      </c>
      <c r="J70" s="47"/>
      <c r="K70" s="47"/>
      <c r="L70" s="47"/>
      <c r="M70" s="47"/>
      <c r="N70" s="6">
        <f>VLOOKUP(YEAR(B70),'Escalations for energy prices'!$F$10:$G$47,2,FALSE)*N58</f>
        <v>32.625813036942496</v>
      </c>
      <c r="O70" s="6">
        <f>VLOOKUP(YEAR(B70),'Escalations for energy prices'!$F$10:$G$47,2,FALSE)*O58</f>
        <v>25.69842789092532</v>
      </c>
      <c r="P70" s="46"/>
      <c r="Q70" s="46"/>
      <c r="R70" s="46"/>
      <c r="S70" s="46"/>
      <c r="T70" s="6">
        <f>VLOOKUP(YEAR(B70),'Escalations for energy prices'!$F$10:$G$47,2,FALSE)*T58</f>
        <v>32.724551682572979</v>
      </c>
      <c r="U70" s="6">
        <f>VLOOKUP(YEAR(B70),'Escalations for energy prices'!$F$10:$G$47,2,FALSE)*U58</f>
        <v>25.734149192146564</v>
      </c>
      <c r="V70" s="46"/>
      <c r="W70" s="46"/>
      <c r="X70" s="46"/>
      <c r="Y70" s="46"/>
      <c r="Z70" s="29">
        <f>VLOOKUP(YEAR(B70),'Escalations for energy prices'!$F$10:$G$47,2,FALSE)*Z58</f>
        <v>33.798418869276503</v>
      </c>
      <c r="AA70" s="29">
        <f>VLOOKUP(YEAR(B70),'Escalations for energy prices'!$F$10:$G$47,2,FALSE)*AA58</f>
        <v>26.010014000260654</v>
      </c>
    </row>
    <row r="71" spans="2:27" x14ac:dyDescent="0.25">
      <c r="B71" s="30">
        <v>46143</v>
      </c>
      <c r="C71" s="46"/>
      <c r="D71" s="46"/>
      <c r="E71" s="46"/>
      <c r="F71" s="46"/>
      <c r="G71" s="46"/>
      <c r="H71" s="6">
        <f>VLOOKUP(YEAR(B71),'Escalations for energy prices'!$F$10:$G$47,2,FALSE)*H59</f>
        <v>33.791410060313517</v>
      </c>
      <c r="I71" s="6">
        <f>VLOOKUP(YEAR(B71),'Escalations for energy prices'!$F$10:$G$47,2,FALSE)*I59</f>
        <v>26.172245448918186</v>
      </c>
      <c r="J71" s="47"/>
      <c r="K71" s="47"/>
      <c r="L71" s="47"/>
      <c r="M71" s="47"/>
      <c r="N71" s="6">
        <f>VLOOKUP(YEAR(B71),'Escalations for energy prices'!$F$10:$G$47,2,FALSE)*N59</f>
        <v>32.520737954697907</v>
      </c>
      <c r="O71" s="6">
        <f>VLOOKUP(YEAR(B71),'Escalations for energy prices'!$F$10:$G$47,2,FALSE)*O59</f>
        <v>25.615663227830552</v>
      </c>
      <c r="P71" s="46"/>
      <c r="Q71" s="46"/>
      <c r="R71" s="46"/>
      <c r="S71" s="46"/>
      <c r="T71" s="6">
        <f>VLOOKUP(YEAR(B71),'Escalations for energy prices'!$F$10:$G$47,2,FALSE)*T59</f>
        <v>32.619158601469678</v>
      </c>
      <c r="U71" s="6">
        <f>VLOOKUP(YEAR(B71),'Escalations for energy prices'!$F$10:$G$47,2,FALSE)*U59</f>
        <v>25.651269484603421</v>
      </c>
      <c r="V71" s="46"/>
      <c r="W71" s="46"/>
      <c r="X71" s="46"/>
      <c r="Y71" s="46"/>
      <c r="Z71" s="29">
        <f>VLOOKUP(YEAR(B71),'Escalations for energy prices'!$F$10:$G$47,2,FALSE)*Z59</f>
        <v>33.689567278715217</v>
      </c>
      <c r="AA71" s="29">
        <f>VLOOKUP(YEAR(B71),'Escalations for energy prices'!$F$10:$G$47,2,FALSE)*AA59</f>
        <v>25.926245839229217</v>
      </c>
    </row>
    <row r="72" spans="2:27" x14ac:dyDescent="0.25">
      <c r="B72" s="30">
        <v>46174</v>
      </c>
      <c r="C72" s="46"/>
      <c r="D72" s="46"/>
      <c r="E72" s="46"/>
      <c r="F72" s="46"/>
      <c r="G72" s="46"/>
      <c r="H72" s="6">
        <f>VLOOKUP(YEAR(B72),'Escalations for energy prices'!$F$10:$G$47,2,FALSE)*H60</f>
        <v>33.142360903287972</v>
      </c>
      <c r="I72" s="6">
        <f>VLOOKUP(YEAR(B72),'Escalations for energy prices'!$F$10:$G$47,2,FALSE)*I60</f>
        <v>19.663424450489597</v>
      </c>
      <c r="J72" s="47"/>
      <c r="K72" s="47"/>
      <c r="L72" s="47"/>
      <c r="M72" s="47"/>
      <c r="N72" s="6">
        <f>VLOOKUP(YEAR(B72),'Escalations for energy prices'!$F$10:$G$47,2,FALSE)*N60</f>
        <v>32.759976569435942</v>
      </c>
      <c r="O72" s="6">
        <f>VLOOKUP(YEAR(B72),'Escalations for energy prices'!$F$10:$G$47,2,FALSE)*O60</f>
        <v>19.426609122395721</v>
      </c>
      <c r="P72" s="46"/>
      <c r="Q72" s="46"/>
      <c r="R72" s="46"/>
      <c r="S72" s="46"/>
      <c r="T72" s="6">
        <f>VLOOKUP(YEAR(B72),'Escalations for energy prices'!$F$10:$G$47,2,FALSE)*T60</f>
        <v>33.317798959004101</v>
      </c>
      <c r="U72" s="6">
        <f>VLOOKUP(YEAR(B72),'Escalations for energy prices'!$F$10:$G$47,2,FALSE)*U60</f>
        <v>19.824062330749552</v>
      </c>
      <c r="V72" s="46"/>
      <c r="W72" s="46"/>
      <c r="X72" s="46"/>
      <c r="Y72" s="46"/>
      <c r="Z72" s="29">
        <f>VLOOKUP(YEAR(B72),'Escalations for energy prices'!$F$10:$G$47,2,FALSE)*Z60</f>
        <v>33.159261235428801</v>
      </c>
      <c r="AA72" s="29">
        <f>VLOOKUP(YEAR(B72),'Escalations for energy prices'!$F$10:$G$47,2,FALSE)*AA60</f>
        <v>19.869129735450194</v>
      </c>
    </row>
    <row r="73" spans="2:27" x14ac:dyDescent="0.25">
      <c r="B73" s="30">
        <v>46204</v>
      </c>
      <c r="C73" s="46"/>
      <c r="D73" s="46"/>
      <c r="E73" s="46"/>
      <c r="F73" s="46"/>
      <c r="G73" s="46"/>
      <c r="H73" s="6">
        <f>VLOOKUP(YEAR(B73),'Escalations for energy prices'!$F$10:$G$47,2,FALSE)*H61</f>
        <v>39.738708016834146</v>
      </c>
      <c r="I73" s="6">
        <f>VLOOKUP(YEAR(B73),'Escalations for energy prices'!$F$10:$G$47,2,FALSE)*I61</f>
        <v>23.577049478438415</v>
      </c>
      <c r="J73" s="47"/>
      <c r="K73" s="47"/>
      <c r="L73" s="47"/>
      <c r="M73" s="47"/>
      <c r="N73" s="6">
        <f>VLOOKUP(YEAR(B73),'Escalations for energy prices'!$F$10:$G$47,2,FALSE)*N61</f>
        <v>39.280217463385078</v>
      </c>
      <c r="O73" s="6">
        <f>VLOOKUP(YEAR(B73),'Escalations for energy prices'!$F$10:$G$47,2,FALSE)*O61</f>
        <v>23.293100631085785</v>
      </c>
      <c r="P73" s="46"/>
      <c r="Q73" s="46"/>
      <c r="R73" s="46"/>
      <c r="S73" s="46"/>
      <c r="T73" s="6">
        <f>VLOOKUP(YEAR(B73),'Escalations for energy prices'!$F$10:$G$47,2,FALSE)*T61</f>
        <v>39.949063630650798</v>
      </c>
      <c r="U73" s="6">
        <f>VLOOKUP(YEAR(B73),'Escalations for energy prices'!$F$10:$G$47,2,FALSE)*U61</f>
        <v>23.769659227596634</v>
      </c>
      <c r="V73" s="46"/>
      <c r="W73" s="46"/>
      <c r="X73" s="46"/>
      <c r="Y73" s="46"/>
      <c r="Z73" s="29">
        <f>VLOOKUP(YEAR(B73),'Escalations for energy prices'!$F$10:$G$47,2,FALSE)*Z61</f>
        <v>39.758972033821095</v>
      </c>
      <c r="AA73" s="29">
        <f>VLOOKUP(YEAR(B73),'Escalations for energy prices'!$F$10:$G$47,2,FALSE)*AA61</f>
        <v>23.823696429161771</v>
      </c>
    </row>
    <row r="74" spans="2:27" x14ac:dyDescent="0.25">
      <c r="B74" s="30">
        <v>46235</v>
      </c>
      <c r="C74" s="46"/>
      <c r="D74" s="46"/>
      <c r="E74" s="46"/>
      <c r="F74" s="46"/>
      <c r="G74" s="46"/>
      <c r="H74" s="6">
        <f>VLOOKUP(YEAR(B74),'Escalations for energy prices'!$F$10:$G$47,2,FALSE)*H62</f>
        <v>36.226367345984883</v>
      </c>
      <c r="I74" s="6">
        <f>VLOOKUP(YEAR(B74),'Escalations for energy prices'!$F$10:$G$47,2,FALSE)*I62</f>
        <v>21.493171216803322</v>
      </c>
      <c r="J74" s="47"/>
      <c r="K74" s="47"/>
      <c r="L74" s="47"/>
      <c r="M74" s="47"/>
      <c r="N74" s="6">
        <f>VLOOKUP(YEAR(B74),'Escalations for energy prices'!$F$10:$G$47,2,FALSE)*N62</f>
        <v>35.80840088349008</v>
      </c>
      <c r="O74" s="6">
        <f>VLOOKUP(YEAR(B74),'Escalations for energy prices'!$F$10:$G$47,2,FALSE)*O62</f>
        <v>21.234319438146912</v>
      </c>
      <c r="P74" s="46"/>
      <c r="Q74" s="46"/>
      <c r="R74" s="46"/>
      <c r="S74" s="46"/>
      <c r="T74" s="6">
        <f>VLOOKUP(YEAR(B74),'Escalations for energy prices'!$F$10:$G$47,2,FALSE)*T62</f>
        <v>36.418130493799957</v>
      </c>
      <c r="U74" s="6">
        <f>VLOOKUP(YEAR(B74),'Escalations for energy prices'!$F$10:$G$47,2,FALSE)*U62</f>
        <v>21.668756983820909</v>
      </c>
      <c r="V74" s="46"/>
      <c r="W74" s="46"/>
      <c r="X74" s="46"/>
      <c r="Y74" s="46"/>
      <c r="Z74" s="29">
        <f>VLOOKUP(YEAR(B74),'Escalations for energy prices'!$F$10:$G$47,2,FALSE)*Z62</f>
        <v>36.24484031000182</v>
      </c>
      <c r="AA74" s="29">
        <f>VLOOKUP(YEAR(B74),'Escalations for energy prices'!$F$10:$G$47,2,FALSE)*AA62</f>
        <v>21.718018059782878</v>
      </c>
    </row>
    <row r="75" spans="2:27" x14ac:dyDescent="0.25">
      <c r="B75" s="30">
        <v>46266</v>
      </c>
      <c r="C75" s="46"/>
      <c r="D75" s="46"/>
      <c r="E75" s="46"/>
      <c r="F75" s="46"/>
      <c r="G75" s="46"/>
      <c r="H75" s="6">
        <f>VLOOKUP(YEAR(B75),'Escalations for energy prices'!$F$10:$G$47,2,FALSE)*H63</f>
        <v>32.938902144915609</v>
      </c>
      <c r="I75" s="6">
        <f>VLOOKUP(YEAR(B75),'Escalations for energy prices'!$F$10:$G$47,2,FALSE)*I63</f>
        <v>19.542711990211956</v>
      </c>
      <c r="J75" s="47"/>
      <c r="K75" s="47"/>
      <c r="L75" s="47"/>
      <c r="M75" s="47"/>
      <c r="N75" s="6">
        <f>VLOOKUP(YEAR(B75),'Escalations for energy prices'!$F$10:$G$47,2,FALSE)*N63</f>
        <v>32.558865243161549</v>
      </c>
      <c r="O75" s="6">
        <f>VLOOKUP(YEAR(B75),'Escalations for energy prices'!$F$10:$G$47,2,FALSE)*O63</f>
        <v>19.307350455731576</v>
      </c>
      <c r="P75" s="46"/>
      <c r="Q75" s="46"/>
      <c r="R75" s="46"/>
      <c r="S75" s="46"/>
      <c r="T75" s="6">
        <f>VLOOKUP(YEAR(B75),'Escalations for energy prices'!$F$10:$G$47,2,FALSE)*T63</f>
        <v>33.113263198027987</v>
      </c>
      <c r="U75" s="6">
        <f>VLOOKUP(YEAR(B75),'Escalations for energy prices'!$F$10:$G$47,2,FALSE)*U63</f>
        <v>19.702363725164986</v>
      </c>
      <c r="V75" s="46"/>
      <c r="W75" s="46"/>
      <c r="X75" s="46"/>
      <c r="Y75" s="46"/>
      <c r="Z75" s="29">
        <f>VLOOKUP(YEAR(B75),'Escalations for energy prices'!$F$10:$G$47,2,FALSE)*Z63</f>
        <v>32.955698727036832</v>
      </c>
      <c r="AA75" s="29">
        <f>VLOOKUP(YEAR(B75),'Escalations for energy prices'!$F$10:$G$47,2,FALSE)*AA63</f>
        <v>19.747154464053249</v>
      </c>
    </row>
    <row r="76" spans="2:27" x14ac:dyDescent="0.25">
      <c r="B76" s="30">
        <v>46296</v>
      </c>
      <c r="C76" s="46"/>
      <c r="D76" s="46"/>
      <c r="E76" s="46"/>
      <c r="F76" s="46"/>
      <c r="G76" s="46"/>
      <c r="H76" s="6">
        <f>VLOOKUP(YEAR(B76),'Escalations for energy prices'!$F$10:$G$47,2,FALSE)*H64</f>
        <v>31.083730029632502</v>
      </c>
      <c r="I76" s="6">
        <f>VLOOKUP(YEAR(B76),'Escalations for energy prices'!$F$10:$G$47,2,FALSE)*I64</f>
        <v>24.075083293399061</v>
      </c>
      <c r="J76" s="47"/>
      <c r="K76" s="47"/>
      <c r="L76" s="47"/>
      <c r="M76" s="47"/>
      <c r="N76" s="6">
        <f>VLOOKUP(YEAR(B76),'Escalations for energy prices'!$F$10:$G$47,2,FALSE)*N64</f>
        <v>29.91487591503229</v>
      </c>
      <c r="O76" s="6">
        <f>VLOOKUP(YEAR(B76),'Escalations for energy prices'!$F$10:$G$47,2,FALSE)*O64</f>
        <v>23.563099583080316</v>
      </c>
      <c r="P76" s="46"/>
      <c r="Q76" s="46"/>
      <c r="R76" s="46"/>
      <c r="S76" s="46"/>
      <c r="T76" s="6">
        <f>VLOOKUP(YEAR(B76),'Escalations for energy prices'!$F$10:$G$47,2,FALSE)*T64</f>
        <v>30.005410190107973</v>
      </c>
      <c r="U76" s="6">
        <f>VLOOKUP(YEAR(B76),'Escalations for energy prices'!$F$10:$G$47,2,FALSE)*U64</f>
        <v>23.59585273753342</v>
      </c>
      <c r="V76" s="46"/>
      <c r="W76" s="46"/>
      <c r="X76" s="46"/>
      <c r="Y76" s="46"/>
      <c r="Z76" s="29">
        <f>VLOOKUP(YEAR(B76),'Escalations for energy prices'!$F$10:$G$47,2,FALSE)*Z64</f>
        <v>30.990047832795554</v>
      </c>
      <c r="AA76" s="29">
        <f>VLOOKUP(YEAR(B76),'Escalations for energy prices'!$F$10:$G$47,2,FALSE)*AA64</f>
        <v>23.848795445649625</v>
      </c>
    </row>
    <row r="77" spans="2:27" x14ac:dyDescent="0.25">
      <c r="B77" s="30">
        <v>46327</v>
      </c>
      <c r="C77" s="46"/>
      <c r="D77" s="46"/>
      <c r="E77" s="46"/>
      <c r="F77" s="46"/>
      <c r="G77" s="46"/>
      <c r="H77" s="6">
        <f>VLOOKUP(YEAR(B77),'Escalations for energy prices'!$F$10:$G$47,2,FALSE)*H65</f>
        <v>31.083730029632502</v>
      </c>
      <c r="I77" s="6">
        <f>VLOOKUP(YEAR(B77),'Escalations for energy prices'!$F$10:$G$47,2,FALSE)*I65</f>
        <v>24.075083293399061</v>
      </c>
      <c r="J77" s="47"/>
      <c r="K77" s="47"/>
      <c r="L77" s="47"/>
      <c r="M77" s="47"/>
      <c r="N77" s="6">
        <f>VLOOKUP(YEAR(B77),'Escalations for energy prices'!$F$10:$G$47,2,FALSE)*N65</f>
        <v>29.91487591503229</v>
      </c>
      <c r="O77" s="6">
        <f>VLOOKUP(YEAR(B77),'Escalations for energy prices'!$F$10:$G$47,2,FALSE)*O65</f>
        <v>23.563099583080316</v>
      </c>
      <c r="P77" s="46"/>
      <c r="Q77" s="46"/>
      <c r="R77" s="46"/>
      <c r="S77" s="46"/>
      <c r="T77" s="6">
        <f>VLOOKUP(YEAR(B77),'Escalations for energy prices'!$F$10:$G$47,2,FALSE)*T65</f>
        <v>30.005410190107973</v>
      </c>
      <c r="U77" s="6">
        <f>VLOOKUP(YEAR(B77),'Escalations for energy prices'!$F$10:$G$47,2,FALSE)*U65</f>
        <v>23.59585273753342</v>
      </c>
      <c r="V77" s="46"/>
      <c r="W77" s="46"/>
      <c r="X77" s="46"/>
      <c r="Y77" s="46"/>
      <c r="Z77" s="29">
        <f>VLOOKUP(YEAR(B77),'Escalations for energy prices'!$F$10:$G$47,2,FALSE)*Z65</f>
        <v>30.990047832795554</v>
      </c>
      <c r="AA77" s="29">
        <f>VLOOKUP(YEAR(B77),'Escalations for energy prices'!$F$10:$G$47,2,FALSE)*AA65</f>
        <v>23.848795445649625</v>
      </c>
    </row>
    <row r="78" spans="2:27" x14ac:dyDescent="0.25">
      <c r="B78" s="30">
        <v>46357</v>
      </c>
      <c r="C78" s="46"/>
      <c r="D78" s="46"/>
      <c r="E78" s="46"/>
      <c r="F78" s="46"/>
      <c r="G78" s="46"/>
      <c r="H78" s="6">
        <f>VLOOKUP(YEAR(B78),'Escalations for energy prices'!$F$10:$G$47,2,FALSE)*H66</f>
        <v>34.501084261903301</v>
      </c>
      <c r="I78" s="6">
        <f>VLOOKUP(YEAR(B78),'Escalations for energy prices'!$F$10:$G$47,2,FALSE)*I66</f>
        <v>26.721904884840541</v>
      </c>
      <c r="J78" s="47"/>
      <c r="K78" s="47"/>
      <c r="L78" s="47"/>
      <c r="M78" s="47"/>
      <c r="N78" s="6">
        <f>VLOOKUP(YEAR(B78),'Escalations for energy prices'!$F$10:$G$47,2,FALSE)*N66</f>
        <v>33.20372598928769</v>
      </c>
      <c r="O78" s="6">
        <f>VLOOKUP(YEAR(B78),'Escalations for energy prices'!$F$10:$G$47,2,FALSE)*O66</f>
        <v>26.15363353794654</v>
      </c>
      <c r="P78" s="46"/>
      <c r="Q78" s="46"/>
      <c r="R78" s="46"/>
      <c r="S78" s="46"/>
      <c r="T78" s="6">
        <f>VLOOKUP(YEAR(B78),'Escalations for energy prices'!$F$10:$G$47,2,FALSE)*T66</f>
        <v>33.304213628641101</v>
      </c>
      <c r="U78" s="6">
        <f>VLOOKUP(YEAR(B78),'Escalations for energy prices'!$F$10:$G$47,2,FALSE)*U66</f>
        <v>26.189987583633858</v>
      </c>
      <c r="V78" s="46"/>
      <c r="W78" s="46"/>
      <c r="X78" s="46"/>
      <c r="Y78" s="46"/>
      <c r="Z78" s="29">
        <f>VLOOKUP(YEAR(B78),'Escalations for energy prices'!$F$10:$G$47,2,FALSE)*Z66</f>
        <v>34.397102617363522</v>
      </c>
      <c r="AA78" s="29">
        <f>VLOOKUP(YEAR(B78),'Escalations for energy prices'!$F$10:$G$47,2,FALSE)*AA66</f>
        <v>26.47073888593355</v>
      </c>
    </row>
    <row r="79" spans="2:27" x14ac:dyDescent="0.25">
      <c r="B79" s="30">
        <v>46388</v>
      </c>
      <c r="C79" s="46"/>
      <c r="D79" s="46"/>
      <c r="E79" s="46"/>
      <c r="F79" s="46"/>
      <c r="G79" s="46"/>
      <c r="H79" s="6">
        <f>VLOOKUP(YEAR(B79),'Escalations for energy prices'!$F$10:$G$47,2,FALSE)*H67</f>
        <v>54.246441510204249</v>
      </c>
      <c r="I79" s="6">
        <f>VLOOKUP(YEAR(B79),'Escalations for energy prices'!$F$10:$G$47,2,FALSE)*I67</f>
        <v>42.015150578249568</v>
      </c>
      <c r="J79" s="47"/>
      <c r="K79" s="47"/>
      <c r="L79" s="47"/>
      <c r="M79" s="47"/>
      <c r="N79" s="6">
        <f>VLOOKUP(YEAR(B79),'Escalations for energy prices'!$F$10:$G$47,2,FALSE)*N67</f>
        <v>52.206590555985571</v>
      </c>
      <c r="O79" s="6">
        <f>VLOOKUP(YEAR(B79),'Escalations for energy prices'!$F$10:$G$47,2,FALSE)*O67</f>
        <v>41.121651169732431</v>
      </c>
      <c r="P79" s="46"/>
      <c r="Q79" s="46"/>
      <c r="R79" s="46"/>
      <c r="S79" s="46"/>
      <c r="T79" s="6">
        <f>VLOOKUP(YEAR(B79),'Escalations for energy prices'!$F$10:$G$47,2,FALSE)*T67</f>
        <v>52.364588397714336</v>
      </c>
      <c r="U79" s="6">
        <f>VLOOKUP(YEAR(B79),'Escalations for energy prices'!$F$10:$G$47,2,FALSE)*U67</f>
        <v>41.178811043261803</v>
      </c>
      <c r="V79" s="46"/>
      <c r="W79" s="46"/>
      <c r="X79" s="46"/>
      <c r="Y79" s="46"/>
      <c r="Z79" s="29">
        <f>VLOOKUP(YEAR(B79),'Escalations for energy prices'!$F$10:$G$47,2,FALSE)*Z67</f>
        <v>54.082950004956366</v>
      </c>
      <c r="AA79" s="29">
        <f>VLOOKUP(YEAR(B79),'Escalations for energy prices'!$F$10:$G$47,2,FALSE)*AA67</f>
        <v>41.620239462829801</v>
      </c>
    </row>
    <row r="80" spans="2:27" x14ac:dyDescent="0.25">
      <c r="B80" s="30">
        <v>46419</v>
      </c>
      <c r="C80" s="46"/>
      <c r="D80" s="46"/>
      <c r="E80" s="46"/>
      <c r="F80" s="46"/>
      <c r="G80" s="46"/>
      <c r="H80" s="6">
        <f>VLOOKUP(YEAR(B80),'Escalations for energy prices'!$F$10:$G$47,2,FALSE)*H68</f>
        <v>51.019283209361795</v>
      </c>
      <c r="I80" s="6">
        <f>VLOOKUP(YEAR(B80),'Escalations for energy prices'!$F$10:$G$47,2,FALSE)*I68</f>
        <v>39.515640229276023</v>
      </c>
      <c r="J80" s="47"/>
      <c r="K80" s="47"/>
      <c r="L80" s="47"/>
      <c r="M80" s="47"/>
      <c r="N80" s="6">
        <f>VLOOKUP(YEAR(B80),'Escalations for energy prices'!$F$10:$G$47,2,FALSE)*N68</f>
        <v>49.100784398364354</v>
      </c>
      <c r="O80" s="6">
        <f>VLOOKUP(YEAR(B80),'Escalations for energy prices'!$F$10:$G$47,2,FALSE)*O68</f>
        <v>38.675295718162658</v>
      </c>
      <c r="P80" s="46"/>
      <c r="Q80" s="46"/>
      <c r="R80" s="46"/>
      <c r="S80" s="46"/>
      <c r="T80" s="6">
        <f>VLOOKUP(YEAR(B80),'Escalations for energy prices'!$F$10:$G$47,2,FALSE)*T68</f>
        <v>49.249382839279797</v>
      </c>
      <c r="U80" s="6">
        <f>VLOOKUP(YEAR(B80),'Escalations for energy prices'!$F$10:$G$47,2,FALSE)*U68</f>
        <v>38.729055111306579</v>
      </c>
      <c r="V80" s="46"/>
      <c r="W80" s="46"/>
      <c r="X80" s="46"/>
      <c r="Y80" s="46"/>
      <c r="Z80" s="29">
        <f>VLOOKUP(YEAR(B80),'Escalations for energy prices'!$F$10:$G$47,2,FALSE)*Z68</f>
        <v>50.865517926767239</v>
      </c>
      <c r="AA80" s="29">
        <f>VLOOKUP(YEAR(B80),'Escalations for energy prices'!$F$10:$G$47,2,FALSE)*AA68</f>
        <v>39.144222649077015</v>
      </c>
    </row>
    <row r="81" spans="2:27" x14ac:dyDescent="0.25">
      <c r="B81" s="30">
        <v>46447</v>
      </c>
      <c r="C81" s="46"/>
      <c r="D81" s="46"/>
      <c r="E81" s="46"/>
      <c r="F81" s="46"/>
      <c r="G81" s="46"/>
      <c r="H81" s="6">
        <f>VLOOKUP(YEAR(B81),'Escalations for energy prices'!$F$10:$G$47,2,FALSE)*H69</f>
        <v>41.001162297034334</v>
      </c>
      <c r="I81" s="6">
        <f>VLOOKUP(YEAR(B81),'Escalations for energy prices'!$F$10:$G$47,2,FALSE)*I69</f>
        <v>31.756368894153109</v>
      </c>
      <c r="J81" s="47"/>
      <c r="K81" s="47"/>
      <c r="L81" s="47"/>
      <c r="M81" s="47"/>
      <c r="N81" s="6">
        <f>VLOOKUP(YEAR(B81),'Escalations for energy prices'!$F$10:$G$47,2,FALSE)*N69</f>
        <v>39.459378952223638</v>
      </c>
      <c r="O81" s="6">
        <f>VLOOKUP(YEAR(B81),'Escalations for energy prices'!$F$10:$G$47,2,FALSE)*O69</f>
        <v>31.08103401059169</v>
      </c>
      <c r="P81" s="46"/>
      <c r="Q81" s="46"/>
      <c r="R81" s="46"/>
      <c r="S81" s="46"/>
      <c r="T81" s="6">
        <f>VLOOKUP(YEAR(B81),'Escalations for energy prices'!$F$10:$G$47,2,FALSE)*T69</f>
        <v>39.578798677664679</v>
      </c>
      <c r="U81" s="6">
        <f>VLOOKUP(YEAR(B81),'Escalations for energy prices'!$F$10:$G$47,2,FALSE)*U69</f>
        <v>31.124237236208156</v>
      </c>
      <c r="V81" s="46"/>
      <c r="W81" s="46"/>
      <c r="X81" s="46"/>
      <c r="Y81" s="46"/>
      <c r="Z81" s="29">
        <f>VLOOKUP(YEAR(B81),'Escalations for energy prices'!$F$10:$G$47,2,FALSE)*Z69</f>
        <v>40.877590288359912</v>
      </c>
      <c r="AA81" s="29">
        <f>VLOOKUP(YEAR(B81),'Escalations for energy prices'!$F$10:$G$47,2,FALSE)*AA69</f>
        <v>31.457882684081916</v>
      </c>
    </row>
    <row r="82" spans="2:27" x14ac:dyDescent="0.25">
      <c r="B82" s="30">
        <v>46478</v>
      </c>
      <c r="C82" s="46"/>
      <c r="D82" s="46"/>
      <c r="E82" s="46"/>
      <c r="F82" s="46"/>
      <c r="G82" s="46"/>
      <c r="H82" s="6">
        <f>VLOOKUP(YEAR(B82),'Escalations for energy prices'!$F$10:$G$47,2,FALSE)*H70</f>
        <v>36.044340014805087</v>
      </c>
      <c r="I82" s="6">
        <f>VLOOKUP(YEAR(B82),'Escalations for energy prices'!$F$10:$G$47,2,FALSE)*I70</f>
        <v>27.917192926485107</v>
      </c>
      <c r="J82" s="47"/>
      <c r="K82" s="47"/>
      <c r="L82" s="47"/>
      <c r="M82" s="47"/>
      <c r="N82" s="6">
        <f>VLOOKUP(YEAR(B82),'Escalations for energy prices'!$F$10:$G$47,2,FALSE)*N70</f>
        <v>34.688950069834199</v>
      </c>
      <c r="O82" s="6">
        <f>VLOOKUP(YEAR(B82),'Escalations for energy prices'!$F$10:$G$47,2,FALSE)*O70</f>
        <v>27.323502435698526</v>
      </c>
      <c r="P82" s="46"/>
      <c r="Q82" s="46"/>
      <c r="R82" s="46"/>
      <c r="S82" s="46"/>
      <c r="T82" s="6">
        <f>VLOOKUP(YEAR(B82),'Escalations for energy prices'!$F$10:$G$47,2,FALSE)*T70</f>
        <v>34.793932586112355</v>
      </c>
      <c r="U82" s="6">
        <f>VLOOKUP(YEAR(B82),'Escalations for energy prices'!$F$10:$G$47,2,FALSE)*U70</f>
        <v>27.361482621298503</v>
      </c>
      <c r="V82" s="46"/>
      <c r="W82" s="46"/>
      <c r="X82" s="46"/>
      <c r="Y82" s="46"/>
      <c r="Z82" s="29">
        <f>VLOOKUP(YEAR(B82),'Escalations for energy prices'!$F$10:$G$47,2,FALSE)*Z70</f>
        <v>35.93570720423488</v>
      </c>
      <c r="AA82" s="29">
        <f>VLOOKUP(YEAR(B82),'Escalations for energy prices'!$F$10:$G$47,2,FALSE)*AA70</f>
        <v>27.654792110440077</v>
      </c>
    </row>
    <row r="83" spans="2:27" x14ac:dyDescent="0.25">
      <c r="B83" s="30">
        <v>46508</v>
      </c>
      <c r="C83" s="46"/>
      <c r="D83" s="46"/>
      <c r="E83" s="46"/>
      <c r="F83" s="46"/>
      <c r="G83" s="46"/>
      <c r="H83" s="6">
        <f>VLOOKUP(YEAR(B83),'Escalations for energy prices'!$F$10:$G$47,2,FALSE)*H71</f>
        <v>35.928255183839532</v>
      </c>
      <c r="I83" s="6">
        <f>VLOOKUP(YEAR(B83),'Escalations for energy prices'!$F$10:$G$47,2,FALSE)*I71</f>
        <v>27.827282482277425</v>
      </c>
      <c r="J83" s="47"/>
      <c r="K83" s="47"/>
      <c r="L83" s="47"/>
      <c r="M83" s="47"/>
      <c r="N83" s="6">
        <f>VLOOKUP(YEAR(B83),'Escalations for energy prices'!$F$10:$G$47,2,FALSE)*N71</f>
        <v>34.577230423876593</v>
      </c>
      <c r="O83" s="6">
        <f>VLOOKUP(YEAR(B83),'Escalations for energy prices'!$F$10:$G$47,2,FALSE)*O71</f>
        <v>27.235504038160045</v>
      </c>
      <c r="P83" s="46"/>
      <c r="Q83" s="46"/>
      <c r="R83" s="46"/>
      <c r="S83" s="46"/>
      <c r="T83" s="6">
        <f>VLOOKUP(YEAR(B83),'Escalations for energy prices'!$F$10:$G$47,2,FALSE)*T71</f>
        <v>34.681874832211825</v>
      </c>
      <c r="U83" s="6">
        <f>VLOOKUP(YEAR(B83),'Escalations for energy prices'!$F$10:$G$47,2,FALSE)*U71</f>
        <v>27.2733619043217</v>
      </c>
      <c r="V83" s="46"/>
      <c r="W83" s="46"/>
      <c r="X83" s="46"/>
      <c r="Y83" s="46"/>
      <c r="Z83" s="29">
        <f>VLOOKUP(YEAR(B83),'Escalations for energy prices'!$F$10:$G$47,2,FALSE)*Z71</f>
        <v>35.819972237393536</v>
      </c>
      <c r="AA83" s="29">
        <f>VLOOKUP(YEAR(B83),'Escalations for energy prices'!$F$10:$G$47,2,FALSE)*AA71</f>
        <v>27.565726757427385</v>
      </c>
    </row>
    <row r="84" spans="2:27" x14ac:dyDescent="0.25">
      <c r="B84" s="30">
        <v>46539</v>
      </c>
      <c r="C84" s="46"/>
      <c r="D84" s="46"/>
      <c r="E84" s="46"/>
      <c r="F84" s="46"/>
      <c r="G84" s="46"/>
      <c r="H84" s="6">
        <f>VLOOKUP(YEAR(B84),'Escalations for energy prices'!$F$10:$G$47,2,FALSE)*H72</f>
        <v>35.238162533108245</v>
      </c>
      <c r="I84" s="6">
        <f>VLOOKUP(YEAR(B84),'Escalations for energy prices'!$F$10:$G$47,2,FALSE)*I72</f>
        <v>20.906867460824309</v>
      </c>
      <c r="J84" s="47"/>
      <c r="K84" s="47"/>
      <c r="L84" s="47"/>
      <c r="M84" s="47"/>
      <c r="N84" s="6">
        <f>VLOOKUP(YEAR(B84),'Escalations for energy prices'!$F$10:$G$47,2,FALSE)*N72</f>
        <v>34.831597613194667</v>
      </c>
      <c r="O84" s="6">
        <f>VLOOKUP(YEAR(B84),'Escalations for energy prices'!$F$10:$G$47,2,FALSE)*O72</f>
        <v>20.655076797930544</v>
      </c>
      <c r="P84" s="46"/>
      <c r="Q84" s="46"/>
      <c r="R84" s="46"/>
      <c r="S84" s="46"/>
      <c r="T84" s="6">
        <f>VLOOKUP(YEAR(B84),'Escalations for energy prices'!$F$10:$G$47,2,FALSE)*T72</f>
        <v>35.424694649509284</v>
      </c>
      <c r="U84" s="6">
        <f>VLOOKUP(YEAR(B84),'Escalations for energy prices'!$F$10:$G$47,2,FALSE)*U72</f>
        <v>21.077663492829764</v>
      </c>
      <c r="V84" s="46"/>
      <c r="W84" s="46"/>
      <c r="X84" s="46"/>
      <c r="Y84" s="46"/>
      <c r="Z84" s="29">
        <f>VLOOKUP(YEAR(B84),'Escalations for energy prices'!$F$10:$G$47,2,FALSE)*Z72</f>
        <v>35.256131580412386</v>
      </c>
      <c r="AA84" s="29">
        <f>VLOOKUP(YEAR(B84),'Escalations for energy prices'!$F$10:$G$47,2,FALSE)*AA72</f>
        <v>21.125580795294148</v>
      </c>
    </row>
    <row r="85" spans="2:27" x14ac:dyDescent="0.25">
      <c r="B85" s="30">
        <v>46569</v>
      </c>
      <c r="C85" s="46"/>
      <c r="D85" s="46"/>
      <c r="E85" s="46"/>
      <c r="F85" s="46"/>
      <c r="G85" s="46"/>
      <c r="H85" s="6">
        <f>VLOOKUP(YEAR(B85),'Escalations for energy prices'!$F$10:$G$47,2,FALSE)*H73</f>
        <v>42.251638500925594</v>
      </c>
      <c r="I85" s="6">
        <f>VLOOKUP(YEAR(B85),'Escalations for energy prices'!$F$10:$G$47,2,FALSE)*I73</f>
        <v>25.067975814901136</v>
      </c>
      <c r="J85" s="47"/>
      <c r="K85" s="47"/>
      <c r="L85" s="47"/>
      <c r="M85" s="47"/>
      <c r="N85" s="6">
        <f>VLOOKUP(YEAR(B85),'Escalations for energy prices'!$F$10:$G$47,2,FALSE)*N73</f>
        <v>41.764154682573647</v>
      </c>
      <c r="O85" s="6">
        <f>VLOOKUP(YEAR(B85),'Escalations for energy prices'!$F$10:$G$47,2,FALSE)*O73</f>
        <v>24.766071081460492</v>
      </c>
      <c r="P85" s="46"/>
      <c r="Q85" s="46"/>
      <c r="R85" s="46"/>
      <c r="S85" s="46"/>
      <c r="T85" s="6">
        <f>VLOOKUP(YEAR(B85),'Escalations for energy prices'!$F$10:$G$47,2,FALSE)*T73</f>
        <v>42.475296234031973</v>
      </c>
      <c r="U85" s="6">
        <f>VLOOKUP(YEAR(B85),'Escalations for energy prices'!$F$10:$G$47,2,FALSE)*U73</f>
        <v>25.27276549980331</v>
      </c>
      <c r="V85" s="46"/>
      <c r="W85" s="46"/>
      <c r="X85" s="46"/>
      <c r="Y85" s="46"/>
      <c r="Z85" s="29">
        <f>VLOOKUP(YEAR(B85),'Escalations for energy prices'!$F$10:$G$47,2,FALSE)*Z73</f>
        <v>42.273183940197214</v>
      </c>
      <c r="AA85" s="29">
        <f>VLOOKUP(YEAR(B85),'Escalations for energy prices'!$F$10:$G$47,2,FALSE)*AA73</f>
        <v>25.330219816263842</v>
      </c>
    </row>
    <row r="86" spans="2:27" x14ac:dyDescent="0.25">
      <c r="B86" s="30">
        <v>46600</v>
      </c>
      <c r="C86" s="46"/>
      <c r="D86" s="46"/>
      <c r="E86" s="46"/>
      <c r="F86" s="46"/>
      <c r="G86" s="46"/>
      <c r="H86" s="6">
        <f>VLOOKUP(YEAR(B86),'Escalations for energy prices'!$F$10:$G$47,2,FALSE)*H74</f>
        <v>38.517190258321548</v>
      </c>
      <c r="I86" s="6">
        <f>VLOOKUP(YEAR(B86),'Escalations for energy prices'!$F$10:$G$47,2,FALSE)*I74</f>
        <v>22.852320717275806</v>
      </c>
      <c r="J86" s="47"/>
      <c r="K86" s="47"/>
      <c r="L86" s="47"/>
      <c r="M86" s="47"/>
      <c r="N86" s="6">
        <f>VLOOKUP(YEAR(B86),'Escalations for energy prices'!$F$10:$G$47,2,FALSE)*N74</f>
        <v>38.072793126151069</v>
      </c>
      <c r="O86" s="6">
        <f>VLOOKUP(YEAR(B86),'Escalations for energy prices'!$F$10:$G$47,2,FALSE)*O74</f>
        <v>22.577100099321161</v>
      </c>
      <c r="P86" s="46"/>
      <c r="Q86" s="46"/>
      <c r="R86" s="46"/>
      <c r="S86" s="46"/>
      <c r="T86" s="6">
        <f>VLOOKUP(YEAR(B86),'Escalations for energy prices'!$F$10:$G$47,2,FALSE)*T74</f>
        <v>38.721079805909504</v>
      </c>
      <c r="U86" s="6">
        <f>VLOOKUP(YEAR(B86),'Escalations for energy prices'!$F$10:$G$47,2,FALSE)*U74</f>
        <v>23.039009885700509</v>
      </c>
      <c r="V86" s="46"/>
      <c r="W86" s="46"/>
      <c r="X86" s="46"/>
      <c r="Y86" s="46"/>
      <c r="Z86" s="29">
        <f>VLOOKUP(YEAR(B86),'Escalations for energy prices'!$F$10:$G$47,2,FALSE)*Z74</f>
        <v>38.536831384987103</v>
      </c>
      <c r="AA86" s="29">
        <f>VLOOKUP(YEAR(B86),'Escalations for energy prices'!$F$10:$G$47,2,FALSE)*AA74</f>
        <v>23.091386051851405</v>
      </c>
    </row>
    <row r="87" spans="2:27" x14ac:dyDescent="0.25">
      <c r="B87" s="30">
        <v>46631</v>
      </c>
      <c r="C87" s="46"/>
      <c r="D87" s="46"/>
      <c r="E87" s="46"/>
      <c r="F87" s="46"/>
      <c r="G87" s="46"/>
      <c r="H87" s="6">
        <f>VLOOKUP(YEAR(B87),'Escalations for energy prices'!$F$10:$G$47,2,FALSE)*H75</f>
        <v>35.02183778734765</v>
      </c>
      <c r="I87" s="6">
        <f>VLOOKUP(YEAR(B87),'Escalations for energy prices'!$F$10:$G$47,2,FALSE)*I75</f>
        <v>20.778521586266745</v>
      </c>
      <c r="J87" s="47"/>
      <c r="K87" s="47"/>
      <c r="L87" s="47"/>
      <c r="M87" s="47"/>
      <c r="N87" s="6">
        <f>VLOOKUP(YEAR(B87),'Escalations for energy prices'!$F$10:$G$47,2,FALSE)*N75</f>
        <v>34.61776874254825</v>
      </c>
      <c r="O87" s="6">
        <f>VLOOKUP(YEAR(B87),'Escalations for energy prices'!$F$10:$G$47,2,FALSE)*O75</f>
        <v>20.528276649574909</v>
      </c>
      <c r="P87" s="46"/>
      <c r="Q87" s="46"/>
      <c r="R87" s="46"/>
      <c r="S87" s="46"/>
      <c r="T87" s="6">
        <f>VLOOKUP(YEAR(B87),'Escalations for energy prices'!$F$10:$G$47,2,FALSE)*T75</f>
        <v>35.207224795441221</v>
      </c>
      <c r="U87" s="6">
        <f>VLOOKUP(YEAR(B87),'Escalations for energy prices'!$F$10:$G$47,2,FALSE)*U75</f>
        <v>20.948269112744544</v>
      </c>
      <c r="V87" s="46"/>
      <c r="W87" s="46"/>
      <c r="X87" s="46"/>
      <c r="Y87" s="46"/>
      <c r="Z87" s="29">
        <f>VLOOKUP(YEAR(B87),'Escalations for energy prices'!$F$10:$G$47,2,FALSE)*Z75</f>
        <v>35.039696523860584</v>
      </c>
      <c r="AA87" s="29">
        <f>VLOOKUP(YEAR(B87),'Escalations for energy prices'!$F$10:$G$47,2,FALSE)*AA75</f>
        <v>20.995892254062941</v>
      </c>
    </row>
    <row r="88" spans="2:27" x14ac:dyDescent="0.25">
      <c r="B88" s="30">
        <v>46661</v>
      </c>
      <c r="C88" s="46"/>
      <c r="D88" s="46"/>
      <c r="E88" s="46"/>
      <c r="F88" s="46"/>
      <c r="G88" s="46"/>
      <c r="H88" s="6">
        <f>VLOOKUP(YEAR(B88),'Escalations for energy prices'!$F$10:$G$47,2,FALSE)*H76</f>
        <v>33.04935137589375</v>
      </c>
      <c r="I88" s="6">
        <f>VLOOKUP(YEAR(B88),'Escalations for energy prices'!$F$10:$G$47,2,FALSE)*I76</f>
        <v>25.59750346592693</v>
      </c>
      <c r="J88" s="47"/>
      <c r="K88" s="47"/>
      <c r="L88" s="47"/>
      <c r="M88" s="47"/>
      <c r="N88" s="6">
        <f>VLOOKUP(YEAR(B88),'Escalations for energy prices'!$F$10:$G$47,2,FALSE)*N76</f>
        <v>31.806583204128163</v>
      </c>
      <c r="O88" s="6">
        <f>VLOOKUP(YEAR(B88),'Escalations for energy prices'!$F$10:$G$47,2,FALSE)*O76</f>
        <v>25.053143779205701</v>
      </c>
      <c r="P88" s="46"/>
      <c r="Q88" s="46"/>
      <c r="R88" s="46"/>
      <c r="S88" s="46"/>
      <c r="T88" s="6">
        <f>VLOOKUP(YEAR(B88),'Escalations for energy prices'!$F$10:$G$47,2,FALSE)*T76</f>
        <v>31.902842535478861</v>
      </c>
      <c r="U88" s="6">
        <f>VLOOKUP(YEAR(B88),'Escalations for energy prices'!$F$10:$G$47,2,FALSE)*U76</f>
        <v>25.087968123296889</v>
      </c>
      <c r="V88" s="46"/>
      <c r="W88" s="46"/>
      <c r="X88" s="46"/>
      <c r="Y88" s="46"/>
      <c r="Z88" s="29">
        <f>VLOOKUP(YEAR(B88),'Escalations for energy prices'!$F$10:$G$47,2,FALSE)*Z76</f>
        <v>32.9497450597284</v>
      </c>
      <c r="AA88" s="29">
        <f>VLOOKUP(YEAR(B88),'Escalations for energy prices'!$F$10:$G$47,2,FALSE)*AA76</f>
        <v>25.356906002712691</v>
      </c>
    </row>
    <row r="89" spans="2:27" x14ac:dyDescent="0.25">
      <c r="B89" s="30">
        <v>46692</v>
      </c>
      <c r="C89" s="46"/>
      <c r="D89" s="46"/>
      <c r="E89" s="46"/>
      <c r="F89" s="46"/>
      <c r="G89" s="46"/>
      <c r="H89" s="6">
        <f>VLOOKUP(YEAR(B89),'Escalations for energy prices'!$F$10:$G$47,2,FALSE)*H77</f>
        <v>33.04935137589375</v>
      </c>
      <c r="I89" s="6">
        <f>VLOOKUP(YEAR(B89),'Escalations for energy prices'!$F$10:$G$47,2,FALSE)*I77</f>
        <v>25.59750346592693</v>
      </c>
      <c r="J89" s="47"/>
      <c r="K89" s="47"/>
      <c r="L89" s="47"/>
      <c r="M89" s="47"/>
      <c r="N89" s="6">
        <f>VLOOKUP(YEAR(B89),'Escalations for energy prices'!$F$10:$G$47,2,FALSE)*N77</f>
        <v>31.806583204128163</v>
      </c>
      <c r="O89" s="6">
        <f>VLOOKUP(YEAR(B89),'Escalations for energy prices'!$F$10:$G$47,2,FALSE)*O77</f>
        <v>25.053143779205701</v>
      </c>
      <c r="P89" s="46"/>
      <c r="Q89" s="46"/>
      <c r="R89" s="46"/>
      <c r="S89" s="46"/>
      <c r="T89" s="6">
        <f>VLOOKUP(YEAR(B89),'Escalations for energy prices'!$F$10:$G$47,2,FALSE)*T77</f>
        <v>31.902842535478861</v>
      </c>
      <c r="U89" s="6">
        <f>VLOOKUP(YEAR(B89),'Escalations for energy prices'!$F$10:$G$47,2,FALSE)*U77</f>
        <v>25.087968123296889</v>
      </c>
      <c r="V89" s="46"/>
      <c r="W89" s="46"/>
      <c r="X89" s="46"/>
      <c r="Y89" s="46"/>
      <c r="Z89" s="29">
        <f>VLOOKUP(YEAR(B89),'Escalations for energy prices'!$F$10:$G$47,2,FALSE)*Z77</f>
        <v>32.9497450597284</v>
      </c>
      <c r="AA89" s="29">
        <f>VLOOKUP(YEAR(B89),'Escalations for energy prices'!$F$10:$G$47,2,FALSE)*AA77</f>
        <v>25.356906002712691</v>
      </c>
    </row>
    <row r="90" spans="2:27" x14ac:dyDescent="0.25">
      <c r="B90" s="30">
        <v>46722</v>
      </c>
      <c r="C90" s="46"/>
      <c r="D90" s="46"/>
      <c r="E90" s="46"/>
      <c r="F90" s="46"/>
      <c r="G90" s="46"/>
      <c r="H90" s="6">
        <f>VLOOKUP(YEAR(B90),'Escalations for energy prices'!$F$10:$G$47,2,FALSE)*H78</f>
        <v>36.68280658511565</v>
      </c>
      <c r="I90" s="6">
        <f>VLOOKUP(YEAR(B90),'Escalations for energy prices'!$F$10:$G$47,2,FALSE)*I78</f>
        <v>28.411700369627358</v>
      </c>
      <c r="J90" s="47"/>
      <c r="K90" s="47"/>
      <c r="L90" s="47"/>
      <c r="M90" s="47"/>
      <c r="N90" s="6">
        <f>VLOOKUP(YEAR(B90),'Escalations for energy prices'!$F$10:$G$47,2,FALSE)*N78</f>
        <v>35.303408122600985</v>
      </c>
      <c r="O90" s="6">
        <f>VLOOKUP(YEAR(B90),'Escalations for energy prices'!$F$10:$G$47,2,FALSE)*O78</f>
        <v>27.807493622160173</v>
      </c>
      <c r="P90" s="46"/>
      <c r="Q90" s="46"/>
      <c r="R90" s="46"/>
      <c r="S90" s="46"/>
      <c r="T90" s="6">
        <f>VLOOKUP(YEAR(B90),'Escalations for energy prices'!$F$10:$G$47,2,FALSE)*T78</f>
        <v>35.410250232565232</v>
      </c>
      <c r="U90" s="6">
        <f>VLOOKUP(YEAR(B90),'Escalations for energy prices'!$F$10:$G$47,2,FALSE)*U78</f>
        <v>27.846146564670939</v>
      </c>
      <c r="V90" s="46"/>
      <c r="W90" s="46"/>
      <c r="X90" s="46"/>
      <c r="Y90" s="46"/>
      <c r="Z90" s="29">
        <f>VLOOKUP(YEAR(B90),'Escalations for energy prices'!$F$10:$G$47,2,FALSE)*Z78</f>
        <v>36.572249521862226</v>
      </c>
      <c r="AA90" s="29">
        <f>VLOOKUP(YEAR(B90),'Escalations for energy prices'!$F$10:$G$47,2,FALSE)*AA78</f>
        <v>28.144651552009872</v>
      </c>
    </row>
    <row r="91" spans="2:27" x14ac:dyDescent="0.25">
      <c r="B91" s="30">
        <v>46753</v>
      </c>
      <c r="C91" s="46"/>
      <c r="D91" s="46"/>
      <c r="E91" s="46"/>
      <c r="F91" s="46"/>
      <c r="G91" s="46"/>
      <c r="H91" s="6">
        <f>VLOOKUP(YEAR(B91),'Escalations for energy prices'!$F$10:$G$47,2,FALSE)*H79</f>
        <v>55.762902939000817</v>
      </c>
      <c r="I91" s="6">
        <f>VLOOKUP(YEAR(B91),'Escalations for energy prices'!$F$10:$G$47,2,FALSE)*I79</f>
        <v>43.189685782830864</v>
      </c>
      <c r="J91" s="47"/>
      <c r="K91" s="47"/>
      <c r="L91" s="47"/>
      <c r="M91" s="47"/>
      <c r="N91" s="6">
        <f>VLOOKUP(YEAR(B91),'Escalations for energy prices'!$F$10:$G$47,2,FALSE)*N79</f>
        <v>53.666027870269765</v>
      </c>
      <c r="O91" s="6">
        <f>VLOOKUP(YEAR(B91),'Escalations for energy prices'!$F$10:$G$47,2,FALSE)*O79</f>
        <v>42.271208562830672</v>
      </c>
      <c r="P91" s="46"/>
      <c r="Q91" s="46"/>
      <c r="R91" s="46"/>
      <c r="S91" s="46"/>
      <c r="T91" s="6">
        <f>VLOOKUP(YEAR(B91),'Escalations for energy prices'!$F$10:$G$47,2,FALSE)*T79</f>
        <v>53.828442547944718</v>
      </c>
      <c r="U91" s="6">
        <f>VLOOKUP(YEAR(B91),'Escalations for energy prices'!$F$10:$G$47,2,FALSE)*U79</f>
        <v>42.329966342896746</v>
      </c>
      <c r="V91" s="46"/>
      <c r="W91" s="46"/>
      <c r="X91" s="46"/>
      <c r="Y91" s="46"/>
      <c r="Z91" s="29">
        <f>VLOOKUP(YEAR(B91),'Escalations for energy prices'!$F$10:$G$47,2,FALSE)*Z79</f>
        <v>55.594841022224692</v>
      </c>
      <c r="AA91" s="29">
        <f>VLOOKUP(YEAR(B91),'Escalations for energy prices'!$F$10:$G$47,2,FALSE)*AA79</f>
        <v>42.783734911481218</v>
      </c>
    </row>
    <row r="92" spans="2:27" x14ac:dyDescent="0.25">
      <c r="B92" s="30">
        <v>46784</v>
      </c>
      <c r="C92" s="46"/>
      <c r="D92" s="46"/>
      <c r="E92" s="46"/>
      <c r="F92" s="46"/>
      <c r="G92" s="46"/>
      <c r="H92" s="6">
        <f>VLOOKUP(YEAR(B92),'Escalations for energy prices'!$F$10:$G$47,2,FALSE)*H80</f>
        <v>52.445529299573849</v>
      </c>
      <c r="I92" s="6">
        <f>VLOOKUP(YEAR(B92),'Escalations for energy prices'!$F$10:$G$47,2,FALSE)*I80</f>
        <v>40.620301522692415</v>
      </c>
      <c r="J92" s="47"/>
      <c r="K92" s="47"/>
      <c r="L92" s="47"/>
      <c r="M92" s="47"/>
      <c r="N92" s="6">
        <f>VLOOKUP(YEAR(B92),'Escalations for energy prices'!$F$10:$G$47,2,FALSE)*N80</f>
        <v>50.473398778051717</v>
      </c>
      <c r="O92" s="6">
        <f>VLOOKUP(YEAR(B92),'Escalations for energy prices'!$F$10:$G$47,2,FALSE)*O80</f>
        <v>39.756465147365901</v>
      </c>
      <c r="P92" s="46"/>
      <c r="Q92" s="46"/>
      <c r="R92" s="46"/>
      <c r="S92" s="46"/>
      <c r="T92" s="6">
        <f>VLOOKUP(YEAR(B92),'Escalations for energy prices'!$F$10:$G$47,2,FALSE)*T80</f>
        <v>50.626151294289961</v>
      </c>
      <c r="U92" s="6">
        <f>VLOOKUP(YEAR(B92),'Escalations for energy prices'!$F$10:$G$47,2,FALSE)*U80</f>
        <v>39.811727386482183</v>
      </c>
      <c r="V92" s="46"/>
      <c r="W92" s="46"/>
      <c r="X92" s="46"/>
      <c r="Y92" s="46"/>
      <c r="Z92" s="29">
        <f>VLOOKUP(YEAR(B92),'Escalations for energy prices'!$F$10:$G$47,2,FALSE)*Z80</f>
        <v>52.287465502391953</v>
      </c>
      <c r="AA92" s="29">
        <f>VLOOKUP(YEAR(B92),'Escalations for energy prices'!$F$10:$G$47,2,FALSE)*AA80</f>
        <v>40.238500949274531</v>
      </c>
    </row>
    <row r="93" spans="2:27" x14ac:dyDescent="0.25">
      <c r="B93" s="30">
        <v>46813</v>
      </c>
      <c r="C93" s="46"/>
      <c r="D93" s="46"/>
      <c r="E93" s="46"/>
      <c r="F93" s="46"/>
      <c r="G93" s="46"/>
      <c r="H93" s="6">
        <f>VLOOKUP(YEAR(B93),'Escalations for energy prices'!$F$10:$G$47,2,FALSE)*H81</f>
        <v>42.14735141890668</v>
      </c>
      <c r="I93" s="6">
        <f>VLOOKUP(YEAR(B93),'Escalations for energy prices'!$F$10:$G$47,2,FALSE)*I81</f>
        <v>32.644119448953269</v>
      </c>
      <c r="J93" s="47"/>
      <c r="K93" s="47"/>
      <c r="L93" s="47"/>
      <c r="M93" s="47"/>
      <c r="N93" s="6">
        <f>VLOOKUP(YEAR(B93),'Escalations for energy prices'!$F$10:$G$47,2,FALSE)*N81</f>
        <v>40.562467459403564</v>
      </c>
      <c r="O93" s="6">
        <f>VLOOKUP(YEAR(B93),'Escalations for energy prices'!$F$10:$G$47,2,FALSE)*O81</f>
        <v>31.949905551876299</v>
      </c>
      <c r="P93" s="46"/>
      <c r="Q93" s="46"/>
      <c r="R93" s="46"/>
      <c r="S93" s="46"/>
      <c r="T93" s="6">
        <f>VLOOKUP(YEAR(B93),'Escalations for energy prices'!$F$10:$G$47,2,FALSE)*T81</f>
        <v>40.685225568016421</v>
      </c>
      <c r="U93" s="6">
        <f>VLOOKUP(YEAR(B93),'Escalations for energy prices'!$F$10:$G$47,2,FALSE)*U81</f>
        <v>31.994316525382267</v>
      </c>
      <c r="V93" s="46"/>
      <c r="W93" s="46"/>
      <c r="X93" s="46"/>
      <c r="Y93" s="46"/>
      <c r="Z93" s="29">
        <f>VLOOKUP(YEAR(B93),'Escalations for energy prices'!$F$10:$G$47,2,FALSE)*Z81</f>
        <v>42.020324949817592</v>
      </c>
      <c r="AA93" s="29">
        <f>VLOOKUP(YEAR(B93),'Escalations for energy prices'!$F$10:$G$47,2,FALSE)*AA81</f>
        <v>32.337289045014252</v>
      </c>
    </row>
    <row r="94" spans="2:27" x14ac:dyDescent="0.25">
      <c r="B94" s="30">
        <v>46844</v>
      </c>
      <c r="C94" s="46"/>
      <c r="D94" s="46"/>
      <c r="E94" s="46"/>
      <c r="F94" s="46"/>
      <c r="G94" s="46"/>
      <c r="H94" s="6">
        <f>VLOOKUP(YEAR(B94),'Escalations for energy prices'!$F$10:$G$47,2,FALSE)*H82</f>
        <v>37.051960972736467</v>
      </c>
      <c r="I94" s="6">
        <f>VLOOKUP(YEAR(B94),'Escalations for energy prices'!$F$10:$G$47,2,FALSE)*I82</f>
        <v>28.697619164496007</v>
      </c>
      <c r="J94" s="47"/>
      <c r="K94" s="47"/>
      <c r="L94" s="47"/>
      <c r="M94" s="47"/>
      <c r="N94" s="6">
        <f>VLOOKUP(YEAR(B94),'Escalations for energy prices'!$F$10:$G$47,2,FALSE)*N82</f>
        <v>35.658681047975101</v>
      </c>
      <c r="O94" s="6">
        <f>VLOOKUP(YEAR(B94),'Escalations for energy prices'!$F$10:$G$47,2,FALSE)*O82</f>
        <v>28.087332032439384</v>
      </c>
      <c r="P94" s="46"/>
      <c r="Q94" s="46"/>
      <c r="R94" s="46"/>
      <c r="S94" s="46"/>
      <c r="T94" s="6">
        <f>VLOOKUP(YEAR(B94),'Escalations for energy prices'!$F$10:$G$47,2,FALSE)*T82</f>
        <v>35.766598354669028</v>
      </c>
      <c r="U94" s="6">
        <f>VLOOKUP(YEAR(B94),'Escalations for energy prices'!$F$10:$G$47,2,FALSE)*U82</f>
        <v>28.126373955637579</v>
      </c>
      <c r="V94" s="46"/>
      <c r="W94" s="46"/>
      <c r="X94" s="46"/>
      <c r="Y94" s="46"/>
      <c r="Z94" s="29">
        <f>VLOOKUP(YEAR(B94),'Escalations for energy prices'!$F$10:$G$47,2,FALSE)*Z82</f>
        <v>36.940291327628451</v>
      </c>
      <c r="AA94" s="29">
        <f>VLOOKUP(YEAR(B94),'Escalations for energy prices'!$F$10:$G$47,2,FALSE)*AA82</f>
        <v>28.427882923207605</v>
      </c>
    </row>
    <row r="95" spans="2:27" x14ac:dyDescent="0.25">
      <c r="B95" s="30">
        <v>46874</v>
      </c>
      <c r="C95" s="46"/>
      <c r="D95" s="46"/>
      <c r="E95" s="46"/>
      <c r="F95" s="46"/>
      <c r="G95" s="46"/>
      <c r="H95" s="6">
        <f>VLOOKUP(YEAR(B95),'Escalations for energy prices'!$F$10:$G$47,2,FALSE)*H83</f>
        <v>36.932630985706723</v>
      </c>
      <c r="I95" s="6">
        <f>VLOOKUP(YEAR(B95),'Escalations for energy prices'!$F$10:$G$47,2,FALSE)*I83</f>
        <v>28.605195270246423</v>
      </c>
      <c r="J95" s="47"/>
      <c r="K95" s="47"/>
      <c r="L95" s="47"/>
      <c r="M95" s="47"/>
      <c r="N95" s="6">
        <f>VLOOKUP(YEAR(B95),'Escalations for energy prices'!$F$10:$G$47,2,FALSE)*N83</f>
        <v>35.543838274873721</v>
      </c>
      <c r="O95" s="6">
        <f>VLOOKUP(YEAR(B95),'Escalations for energy prices'!$F$10:$G$47,2,FALSE)*O83</f>
        <v>27.996873636199645</v>
      </c>
      <c r="P95" s="46"/>
      <c r="Q95" s="46"/>
      <c r="R95" s="46"/>
      <c r="S95" s="46"/>
      <c r="T95" s="6">
        <f>VLOOKUP(YEAR(B95),'Escalations for energy prices'!$F$10:$G$47,2,FALSE)*T83</f>
        <v>35.651408021803739</v>
      </c>
      <c r="U95" s="6">
        <f>VLOOKUP(YEAR(B95),'Escalations for energy prices'!$F$10:$G$47,2,FALSE)*U83</f>
        <v>28.035789820514758</v>
      </c>
      <c r="V95" s="46"/>
      <c r="W95" s="46"/>
      <c r="X95" s="46"/>
      <c r="Y95" s="46"/>
      <c r="Z95" s="29">
        <f>VLOOKUP(YEAR(B95),'Escalations for energy prices'!$F$10:$G$47,2,FALSE)*Z83</f>
        <v>36.821320985188414</v>
      </c>
      <c r="AA95" s="29">
        <f>VLOOKUP(YEAR(B95),'Escalations for energy prices'!$F$10:$G$47,2,FALSE)*AA83</f>
        <v>28.33632774471096</v>
      </c>
    </row>
    <row r="96" spans="2:27" x14ac:dyDescent="0.25">
      <c r="B96" s="30">
        <v>46905</v>
      </c>
      <c r="C96" s="46"/>
      <c r="D96" s="46"/>
      <c r="E96" s="46"/>
      <c r="F96" s="46"/>
      <c r="G96" s="46"/>
      <c r="H96" s="6">
        <f>VLOOKUP(YEAR(B96),'Escalations for energy prices'!$F$10:$G$47,2,FALSE)*H84</f>
        <v>36.223246767492007</v>
      </c>
      <c r="I96" s="6">
        <f>VLOOKUP(YEAR(B96),'Escalations for energy prices'!$F$10:$G$47,2,FALSE)*I84</f>
        <v>21.491319771771529</v>
      </c>
      <c r="J96" s="47"/>
      <c r="K96" s="47"/>
      <c r="L96" s="47"/>
      <c r="M96" s="47"/>
      <c r="N96" s="6">
        <f>VLOOKUP(YEAR(B96),'Escalations for energy prices'!$F$10:$G$47,2,FALSE)*N84</f>
        <v>35.805316309080666</v>
      </c>
      <c r="O96" s="6">
        <f>VLOOKUP(YEAR(B96),'Escalations for energy prices'!$F$10:$G$47,2,FALSE)*O84</f>
        <v>21.232490290887505</v>
      </c>
      <c r="P96" s="46"/>
      <c r="Q96" s="46"/>
      <c r="R96" s="46"/>
      <c r="S96" s="46"/>
      <c r="T96" s="6">
        <f>VLOOKUP(YEAR(B96),'Escalations for energy prices'!$F$10:$G$47,2,FALSE)*T84</f>
        <v>36.414993396621973</v>
      </c>
      <c r="U96" s="6">
        <f>VLOOKUP(YEAR(B96),'Escalations for energy prices'!$F$10:$G$47,2,FALSE)*U84</f>
        <v>21.666890413641099</v>
      </c>
      <c r="V96" s="46"/>
      <c r="W96" s="46"/>
      <c r="X96" s="46"/>
      <c r="Y96" s="46"/>
      <c r="Z96" s="29">
        <f>VLOOKUP(YEAR(B96),'Escalations for energy prices'!$F$10:$G$47,2,FALSE)*Z84</f>
        <v>36.241718140227832</v>
      </c>
      <c r="AA96" s="29">
        <f>VLOOKUP(YEAR(B96),'Escalations for energy prices'!$F$10:$G$47,2,FALSE)*AA84</f>
        <v>21.716147246200663</v>
      </c>
    </row>
    <row r="97" spans="2:27" x14ac:dyDescent="0.25">
      <c r="B97" s="30">
        <v>46935</v>
      </c>
      <c r="C97" s="46"/>
      <c r="D97" s="46"/>
      <c r="E97" s="46"/>
      <c r="F97" s="46"/>
      <c r="G97" s="46"/>
      <c r="H97" s="6">
        <f>VLOOKUP(YEAR(B97),'Escalations for energy prices'!$F$10:$G$47,2,FALSE)*H85</f>
        <v>43.432784734786061</v>
      </c>
      <c r="I97" s="6">
        <f>VLOOKUP(YEAR(B97),'Escalations for energy prices'!$F$10:$G$47,2,FALSE)*I85</f>
        <v>25.76875207529698</v>
      </c>
      <c r="J97" s="47"/>
      <c r="K97" s="47"/>
      <c r="L97" s="47"/>
      <c r="M97" s="47"/>
      <c r="N97" s="6">
        <f>VLOOKUP(YEAR(B97),'Escalations for energy prices'!$F$10:$G$47,2,FALSE)*N85</f>
        <v>42.931673286913856</v>
      </c>
      <c r="O97" s="6">
        <f>VLOOKUP(YEAR(B97),'Escalations for energy prices'!$F$10:$G$47,2,FALSE)*O85</f>
        <v>25.458407583031828</v>
      </c>
      <c r="P97" s="46"/>
      <c r="Q97" s="46"/>
      <c r="R97" s="46"/>
      <c r="S97" s="46"/>
      <c r="T97" s="6">
        <f>VLOOKUP(YEAR(B97),'Escalations for energy prices'!$F$10:$G$47,2,FALSE)*T85</f>
        <v>43.662694828712162</v>
      </c>
      <c r="U97" s="6">
        <f>VLOOKUP(YEAR(B97),'Escalations for energy prices'!$F$10:$G$47,2,FALSE)*U85</f>
        <v>25.979266663981296</v>
      </c>
      <c r="V97" s="46"/>
      <c r="W97" s="46"/>
      <c r="X97" s="46"/>
      <c r="Y97" s="46"/>
      <c r="Z97" s="29">
        <f>VLOOKUP(YEAR(B97),'Escalations for energy prices'!$F$10:$G$47,2,FALSE)*Z85</f>
        <v>43.454932477668983</v>
      </c>
      <c r="AA97" s="29">
        <f>VLOOKUP(YEAR(B97),'Escalations for energy prices'!$F$10:$G$47,2,FALSE)*AA85</f>
        <v>26.03832711814238</v>
      </c>
    </row>
    <row r="98" spans="2:27" x14ac:dyDescent="0.25">
      <c r="B98" s="30">
        <v>46966</v>
      </c>
      <c r="C98" s="46"/>
      <c r="D98" s="46"/>
      <c r="E98" s="46"/>
      <c r="F98" s="46"/>
      <c r="G98" s="46"/>
      <c r="H98" s="6">
        <f>VLOOKUP(YEAR(B98),'Escalations for energy prices'!$F$10:$G$47,2,FALSE)*H86</f>
        <v>39.59393984311</v>
      </c>
      <c r="I98" s="6">
        <f>VLOOKUP(YEAR(B98),'Escalations for energy prices'!$F$10:$G$47,2,FALSE)*I86</f>
        <v>23.491158251341862</v>
      </c>
      <c r="J98" s="47"/>
      <c r="K98" s="47"/>
      <c r="L98" s="47"/>
      <c r="M98" s="47"/>
      <c r="N98" s="6">
        <f>VLOOKUP(YEAR(B98),'Escalations for energy prices'!$F$10:$G$47,2,FALSE)*N86</f>
        <v>39.137119571444231</v>
      </c>
      <c r="O98" s="6">
        <f>VLOOKUP(YEAR(B98),'Escalations for energy prices'!$F$10:$G$47,2,FALSE)*O86</f>
        <v>23.208243830071854</v>
      </c>
      <c r="P98" s="46"/>
      <c r="Q98" s="46"/>
      <c r="R98" s="46"/>
      <c r="S98" s="46"/>
      <c r="T98" s="6">
        <f>VLOOKUP(YEAR(B98),'Escalations for energy prices'!$F$10:$G$47,2,FALSE)*T86</f>
        <v>39.803529131105698</v>
      </c>
      <c r="U98" s="6">
        <f>VLOOKUP(YEAR(B98),'Escalations for energy prices'!$F$10:$G$47,2,FALSE)*U86</f>
        <v>23.683066322891058</v>
      </c>
      <c r="V98" s="46"/>
      <c r="W98" s="46"/>
      <c r="X98" s="46"/>
      <c r="Y98" s="46"/>
      <c r="Z98" s="29">
        <f>VLOOKUP(YEAR(B98),'Escalations for energy prices'!$F$10:$G$47,2,FALSE)*Z86</f>
        <v>39.614130038252256</v>
      </c>
      <c r="AA98" s="29">
        <f>VLOOKUP(YEAR(B98),'Escalations for energy prices'!$F$10:$G$47,2,FALSE)*AA86</f>
        <v>23.736906666848736</v>
      </c>
    </row>
    <row r="99" spans="2:27" x14ac:dyDescent="0.25">
      <c r="B99" s="30">
        <v>46997</v>
      </c>
      <c r="C99" s="46"/>
      <c r="D99" s="46"/>
      <c r="E99" s="46"/>
      <c r="F99" s="46"/>
      <c r="G99" s="46"/>
      <c r="H99" s="6">
        <f>VLOOKUP(YEAR(B99),'Escalations for energy prices'!$F$10:$G$47,2,FALSE)*H87</f>
        <v>36.000874654864433</v>
      </c>
      <c r="I99" s="6">
        <f>VLOOKUP(YEAR(B99),'Escalations for energy prices'!$F$10:$G$47,2,FALSE)*I87</f>
        <v>21.359385983188766</v>
      </c>
      <c r="J99" s="47"/>
      <c r="K99" s="47"/>
      <c r="L99" s="47"/>
      <c r="M99" s="47"/>
      <c r="N99" s="6">
        <f>VLOOKUP(YEAR(B99),'Escalations for energy prices'!$F$10:$G$47,2,FALSE)*N87</f>
        <v>35.585509843855306</v>
      </c>
      <c r="O99" s="6">
        <f>VLOOKUP(YEAR(B99),'Escalations for energy prices'!$F$10:$G$47,2,FALSE)*O87</f>
        <v>21.102145439344092</v>
      </c>
      <c r="P99" s="46"/>
      <c r="Q99" s="46"/>
      <c r="R99" s="46"/>
      <c r="S99" s="46"/>
      <c r="T99" s="6">
        <f>VLOOKUP(YEAR(B99),'Escalations for energy prices'!$F$10:$G$47,2,FALSE)*T87</f>
        <v>36.19144416413868</v>
      </c>
      <c r="U99" s="6">
        <f>VLOOKUP(YEAR(B99),'Escalations for energy prices'!$F$10:$G$47,2,FALSE)*U87</f>
        <v>21.533878808516974</v>
      </c>
      <c r="V99" s="46"/>
      <c r="W99" s="46"/>
      <c r="X99" s="46"/>
      <c r="Y99" s="46"/>
      <c r="Z99" s="29">
        <f>VLOOKUP(YEAR(B99),'Escalations for energy prices'!$F$10:$G$47,2,FALSE)*Z87</f>
        <v>36.019232633066501</v>
      </c>
      <c r="AA99" s="29">
        <f>VLOOKUP(YEAR(B99),'Escalations for energy prices'!$F$10:$G$47,2,FALSE)*AA87</f>
        <v>21.582833256644019</v>
      </c>
    </row>
    <row r="100" spans="2:27" x14ac:dyDescent="0.25">
      <c r="B100" s="30">
        <v>47027</v>
      </c>
      <c r="C100" s="46"/>
      <c r="D100" s="46"/>
      <c r="E100" s="46"/>
      <c r="F100" s="46"/>
      <c r="G100" s="46"/>
      <c r="H100" s="6">
        <f>VLOOKUP(YEAR(B100),'Escalations for energy prices'!$F$10:$G$47,2,FALSE)*H88</f>
        <v>33.973247307368993</v>
      </c>
      <c r="I100" s="6">
        <f>VLOOKUP(YEAR(B100),'Escalations for energy prices'!$F$10:$G$47,2,FALSE)*I88</f>
        <v>26.313082692856732</v>
      </c>
      <c r="J100" s="47"/>
      <c r="K100" s="47"/>
      <c r="L100" s="47"/>
      <c r="M100" s="47"/>
      <c r="N100" s="6">
        <f>VLOOKUP(YEAR(B100),'Escalations for energy prices'!$F$10:$G$47,2,FALSE)*N88</f>
        <v>32.695737501959769</v>
      </c>
      <c r="O100" s="6">
        <f>VLOOKUP(YEAR(B100),'Escalations for energy prices'!$F$10:$G$47,2,FALSE)*O88</f>
        <v>25.753505409454082</v>
      </c>
      <c r="P100" s="46"/>
      <c r="Q100" s="46"/>
      <c r="R100" s="46"/>
      <c r="S100" s="46"/>
      <c r="T100" s="6">
        <f>VLOOKUP(YEAR(B100),'Escalations for energy prices'!$F$10:$G$47,2,FALSE)*T88</f>
        <v>32.794687766744836</v>
      </c>
      <c r="U100" s="6">
        <f>VLOOKUP(YEAR(B100),'Escalations for energy prices'!$F$10:$G$47,2,FALSE)*U88</f>
        <v>25.789303269468661</v>
      </c>
      <c r="V100" s="46"/>
      <c r="W100" s="46"/>
      <c r="X100" s="46"/>
      <c r="Y100" s="46"/>
      <c r="Z100" s="29">
        <f>VLOOKUP(YEAR(B100),'Escalations for energy prices'!$F$10:$G$47,2,FALSE)*Z88</f>
        <v>33.870856492675742</v>
      </c>
      <c r="AA100" s="29">
        <f>VLOOKUP(YEAR(B100),'Escalations for energy prices'!$F$10:$G$47,2,FALSE)*AA88</f>
        <v>26.065759317994221</v>
      </c>
    </row>
    <row r="101" spans="2:27" x14ac:dyDescent="0.25">
      <c r="B101" s="30">
        <v>47058</v>
      </c>
      <c r="C101" s="46"/>
      <c r="D101" s="46"/>
      <c r="E101" s="46"/>
      <c r="F101" s="46"/>
      <c r="G101" s="46"/>
      <c r="H101" s="6">
        <f>VLOOKUP(YEAR(B101),'Escalations for energy prices'!$F$10:$G$47,2,FALSE)*H89</f>
        <v>33.973247307368993</v>
      </c>
      <c r="I101" s="6">
        <f>VLOOKUP(YEAR(B101),'Escalations for energy prices'!$F$10:$G$47,2,FALSE)*I89</f>
        <v>26.313082692856732</v>
      </c>
      <c r="J101" s="47"/>
      <c r="K101" s="47"/>
      <c r="L101" s="47"/>
      <c r="M101" s="47"/>
      <c r="N101" s="6">
        <f>VLOOKUP(YEAR(B101),'Escalations for energy prices'!$F$10:$G$47,2,FALSE)*N89</f>
        <v>32.695737501959769</v>
      </c>
      <c r="O101" s="6">
        <f>VLOOKUP(YEAR(B101),'Escalations for energy prices'!$F$10:$G$47,2,FALSE)*O89</f>
        <v>25.753505409454082</v>
      </c>
      <c r="P101" s="46"/>
      <c r="Q101" s="46"/>
      <c r="R101" s="46"/>
      <c r="S101" s="46"/>
      <c r="T101" s="6">
        <f>VLOOKUP(YEAR(B101),'Escalations for energy prices'!$F$10:$G$47,2,FALSE)*T89</f>
        <v>32.794687766744836</v>
      </c>
      <c r="U101" s="6">
        <f>VLOOKUP(YEAR(B101),'Escalations for energy prices'!$F$10:$G$47,2,FALSE)*U89</f>
        <v>25.789303269468661</v>
      </c>
      <c r="V101" s="46"/>
      <c r="W101" s="46"/>
      <c r="X101" s="46"/>
      <c r="Y101" s="46"/>
      <c r="Z101" s="29">
        <f>VLOOKUP(YEAR(B101),'Escalations for energy prices'!$F$10:$G$47,2,FALSE)*Z89</f>
        <v>33.870856492675742</v>
      </c>
      <c r="AA101" s="29">
        <f>VLOOKUP(YEAR(B101),'Escalations for energy prices'!$F$10:$G$47,2,FALSE)*AA89</f>
        <v>26.065759317994221</v>
      </c>
    </row>
    <row r="102" spans="2:27" x14ac:dyDescent="0.25">
      <c r="B102" s="30">
        <v>47088</v>
      </c>
      <c r="C102" s="46"/>
      <c r="D102" s="46"/>
      <c r="E102" s="46"/>
      <c r="F102" s="46"/>
      <c r="G102" s="46"/>
      <c r="H102" s="6">
        <f>VLOOKUP(YEAR(B102),'Escalations for energy prices'!$F$10:$G$47,2,FALSE)*H90</f>
        <v>37.708275901400079</v>
      </c>
      <c r="I102" s="6">
        <f>VLOOKUP(YEAR(B102),'Escalations for energy prices'!$F$10:$G$47,2,FALSE)*I90</f>
        <v>29.205950582868724</v>
      </c>
      <c r="J102" s="47"/>
      <c r="K102" s="47"/>
      <c r="L102" s="47"/>
      <c r="M102" s="47"/>
      <c r="N102" s="6">
        <f>VLOOKUP(YEAR(B102),'Escalations for energy prices'!$F$10:$G$47,2,FALSE)*N90</f>
        <v>36.290316300032629</v>
      </c>
      <c r="O102" s="6">
        <f>VLOOKUP(YEAR(B102),'Escalations for energy prices'!$F$10:$G$47,2,FALSE)*O90</f>
        <v>28.584853211757956</v>
      </c>
      <c r="P102" s="46"/>
      <c r="Q102" s="46"/>
      <c r="R102" s="46"/>
      <c r="S102" s="46"/>
      <c r="T102" s="6">
        <f>VLOOKUP(YEAR(B102),'Escalations for energy prices'!$F$10:$G$47,2,FALSE)*T90</f>
        <v>36.400145185428059</v>
      </c>
      <c r="U102" s="6">
        <f>VLOOKUP(YEAR(B102),'Escalations for energy prices'!$F$10:$G$47,2,FALSE)*U90</f>
        <v>28.624586698813122</v>
      </c>
      <c r="V102" s="46"/>
      <c r="W102" s="46"/>
      <c r="X102" s="46"/>
      <c r="Y102" s="46"/>
      <c r="Z102" s="29">
        <f>VLOOKUP(YEAR(B102),'Escalations for energy prices'!$F$10:$G$47,2,FALSE)*Z90</f>
        <v>37.594628211048594</v>
      </c>
      <c r="AA102" s="29">
        <f>VLOOKUP(YEAR(B102),'Escalations for energy prices'!$F$10:$G$47,2,FALSE)*AA90</f>
        <v>28.931436404939145</v>
      </c>
    </row>
    <row r="103" spans="2:27" x14ac:dyDescent="0.25">
      <c r="B103" s="30">
        <v>47119</v>
      </c>
      <c r="C103" s="46"/>
      <c r="D103" s="46"/>
      <c r="E103" s="46"/>
      <c r="F103" s="46"/>
      <c r="G103" s="46"/>
      <c r="H103" s="6">
        <f>VLOOKUP(YEAR(B103),'Escalations for energy prices'!$F$10:$G$47,2,FALSE)*H91</f>
        <v>56.535599216017609</v>
      </c>
      <c r="I103" s="6">
        <f>VLOOKUP(YEAR(B103),'Escalations for energy prices'!$F$10:$G$47,2,FALSE)*I91</f>
        <v>43.78815730513351</v>
      </c>
      <c r="J103" s="47"/>
      <c r="K103" s="47"/>
      <c r="L103" s="47"/>
      <c r="M103" s="47"/>
      <c r="N103" s="6">
        <f>VLOOKUP(YEAR(B103),'Escalations for energy prices'!$F$10:$G$47,2,FALSE)*N91</f>
        <v>54.409668135608861</v>
      </c>
      <c r="O103" s="6">
        <f>VLOOKUP(YEAR(B103),'Escalations for energy prices'!$F$10:$G$47,2,FALSE)*O91</f>
        <v>42.856952915437809</v>
      </c>
      <c r="P103" s="46"/>
      <c r="Q103" s="46"/>
      <c r="R103" s="46"/>
      <c r="S103" s="46"/>
      <c r="T103" s="6">
        <f>VLOOKUP(YEAR(B103),'Escalations for energy prices'!$F$10:$G$47,2,FALSE)*T91</f>
        <v>54.574333363562907</v>
      </c>
      <c r="U103" s="6">
        <f>VLOOKUP(YEAR(B103),'Escalations for energy prices'!$F$10:$G$47,2,FALSE)*U91</f>
        <v>42.916524891241728</v>
      </c>
      <c r="V103" s="46"/>
      <c r="W103" s="46"/>
      <c r="X103" s="46"/>
      <c r="Y103" s="46"/>
      <c r="Z103" s="29">
        <f>VLOOKUP(YEAR(B103),'Escalations for energy prices'!$F$10:$G$47,2,FALSE)*Z91</f>
        <v>56.365208496210137</v>
      </c>
      <c r="AA103" s="29">
        <f>VLOOKUP(YEAR(B103),'Escalations for energy prices'!$F$10:$G$47,2,FALSE)*AA91</f>
        <v>43.376581247317397</v>
      </c>
    </row>
    <row r="104" spans="2:27" x14ac:dyDescent="0.25">
      <c r="B104" s="30">
        <v>47150</v>
      </c>
      <c r="C104" s="46"/>
      <c r="D104" s="46"/>
      <c r="E104" s="46"/>
      <c r="F104" s="46"/>
      <c r="G104" s="46"/>
      <c r="H104" s="6">
        <f>VLOOKUP(YEAR(B104),'Escalations for energy prices'!$F$10:$G$47,2,FALSE)*H92</f>
        <v>53.172257340979542</v>
      </c>
      <c r="I104" s="6">
        <f>VLOOKUP(YEAR(B104),'Escalations for energy prices'!$F$10:$G$47,2,FALSE)*I92</f>
        <v>41.183169560466894</v>
      </c>
      <c r="J104" s="47"/>
      <c r="K104" s="47"/>
      <c r="L104" s="47"/>
      <c r="M104" s="47"/>
      <c r="N104" s="6">
        <f>VLOOKUP(YEAR(B104),'Escalations for energy prices'!$F$10:$G$47,2,FALSE)*N92</f>
        <v>51.172799369998074</v>
      </c>
      <c r="O104" s="6">
        <f>VLOOKUP(YEAR(B104),'Escalations for energy prices'!$F$10:$G$47,2,FALSE)*O92</f>
        <v>40.307363163567132</v>
      </c>
      <c r="P104" s="46"/>
      <c r="Q104" s="46"/>
      <c r="R104" s="46"/>
      <c r="S104" s="46"/>
      <c r="T104" s="6">
        <f>VLOOKUP(YEAR(B104),'Escalations for energy prices'!$F$10:$G$47,2,FALSE)*T92</f>
        <v>51.327668549723718</v>
      </c>
      <c r="U104" s="6">
        <f>VLOOKUP(YEAR(B104),'Escalations for energy prices'!$F$10:$G$47,2,FALSE)*U92</f>
        <v>40.363391161354045</v>
      </c>
      <c r="V104" s="46"/>
      <c r="W104" s="46"/>
      <c r="X104" s="46"/>
      <c r="Y104" s="46"/>
      <c r="Z104" s="29">
        <f>VLOOKUP(YEAR(B104),'Escalations for energy prices'!$F$10:$G$47,2,FALSE)*Z92</f>
        <v>53.012003282868314</v>
      </c>
      <c r="AA104" s="29">
        <f>VLOOKUP(YEAR(B104),'Escalations for energy prices'!$F$10:$G$47,2,FALSE)*AA92</f>
        <v>40.796078446813581</v>
      </c>
    </row>
    <row r="105" spans="2:27" x14ac:dyDescent="0.25">
      <c r="B105" s="30">
        <v>47178</v>
      </c>
      <c r="C105" s="46"/>
      <c r="D105" s="46"/>
      <c r="E105" s="46"/>
      <c r="F105" s="46"/>
      <c r="G105" s="46"/>
      <c r="H105" s="6">
        <f>VLOOKUP(YEAR(B105),'Escalations for energy prices'!$F$10:$G$47,2,FALSE)*H93</f>
        <v>42.731379505879353</v>
      </c>
      <c r="I105" s="6">
        <f>VLOOKUP(YEAR(B105),'Escalations for energy prices'!$F$10:$G$47,2,FALSE)*I93</f>
        <v>33.096463000584542</v>
      </c>
      <c r="J105" s="47"/>
      <c r="K105" s="47"/>
      <c r="L105" s="47"/>
      <c r="M105" s="47"/>
      <c r="N105" s="6">
        <f>VLOOKUP(YEAR(B105),'Escalations for energy prices'!$F$10:$G$47,2,FALSE)*N93</f>
        <v>41.12453410121347</v>
      </c>
      <c r="O105" s="6">
        <f>VLOOKUP(YEAR(B105),'Escalations for energy prices'!$F$10:$G$47,2,FALSE)*O93</f>
        <v>32.392629509378629</v>
      </c>
      <c r="P105" s="46"/>
      <c r="Q105" s="46"/>
      <c r="R105" s="46"/>
      <c r="S105" s="46"/>
      <c r="T105" s="6">
        <f>VLOOKUP(YEAR(B105),'Escalations for energy prices'!$F$10:$G$47,2,FALSE)*T93</f>
        <v>41.248993246330876</v>
      </c>
      <c r="U105" s="6">
        <f>VLOOKUP(YEAR(B105),'Escalations for energy prices'!$F$10:$G$47,2,FALSE)*U93</f>
        <v>32.43765587756598</v>
      </c>
      <c r="V105" s="46"/>
      <c r="W105" s="46"/>
      <c r="X105" s="46"/>
      <c r="Y105" s="46"/>
      <c r="Z105" s="29">
        <f>VLOOKUP(YEAR(B105),'Escalations for energy prices'!$F$10:$G$47,2,FALSE)*Z93</f>
        <v>42.60259285440064</v>
      </c>
      <c r="AA105" s="29">
        <f>VLOOKUP(YEAR(B105),'Escalations for energy prices'!$F$10:$G$47,2,FALSE)*AA93</f>
        <v>32.785380904242452</v>
      </c>
    </row>
    <row r="106" spans="2:27" x14ac:dyDescent="0.25">
      <c r="B106" s="30">
        <v>47209</v>
      </c>
      <c r="C106" s="46"/>
      <c r="D106" s="46"/>
      <c r="E106" s="46"/>
      <c r="F106" s="46"/>
      <c r="G106" s="46"/>
      <c r="H106" s="6">
        <f>VLOOKUP(YEAR(B106),'Escalations for energy prices'!$F$10:$G$47,2,FALSE)*H94</f>
        <v>37.565383172637418</v>
      </c>
      <c r="I106" s="6">
        <f>VLOOKUP(YEAR(B106),'Escalations for energy prices'!$F$10:$G$47,2,FALSE)*I94</f>
        <v>29.095276788452718</v>
      </c>
      <c r="J106" s="47"/>
      <c r="K106" s="47"/>
      <c r="L106" s="47"/>
      <c r="M106" s="47"/>
      <c r="N106" s="6">
        <f>VLOOKUP(YEAR(B106),'Escalations for energy prices'!$F$10:$G$47,2,FALSE)*N94</f>
        <v>36.152796824537887</v>
      </c>
      <c r="O106" s="6">
        <f>VLOOKUP(YEAR(B106),'Escalations for energy prices'!$F$10:$G$47,2,FALSE)*O94</f>
        <v>28.476533019994523</v>
      </c>
      <c r="P106" s="46"/>
      <c r="Q106" s="46"/>
      <c r="R106" s="46"/>
      <c r="S106" s="46"/>
      <c r="T106" s="6">
        <f>VLOOKUP(YEAR(B106),'Escalations for energy prices'!$F$10:$G$47,2,FALSE)*T94</f>
        <v>36.262209521477175</v>
      </c>
      <c r="U106" s="6">
        <f>VLOOKUP(YEAR(B106),'Escalations for energy prices'!$F$10:$G$47,2,FALSE)*U94</f>
        <v>28.516115939932714</v>
      </c>
      <c r="V106" s="46"/>
      <c r="W106" s="46"/>
      <c r="X106" s="46"/>
      <c r="Y106" s="46"/>
      <c r="Z106" s="29">
        <f>VLOOKUP(YEAR(B106),'Escalations for energy prices'!$F$10:$G$47,2,FALSE)*Z94</f>
        <v>37.45216614182165</v>
      </c>
      <c r="AA106" s="29">
        <f>VLOOKUP(YEAR(B106),'Escalations for energy prices'!$F$10:$G$47,2,FALSE)*AA94</f>
        <v>28.821802861742022</v>
      </c>
    </row>
    <row r="107" spans="2:27" x14ac:dyDescent="0.25">
      <c r="B107" s="30">
        <v>47239</v>
      </c>
      <c r="C107" s="46"/>
      <c r="D107" s="46"/>
      <c r="E107" s="46"/>
      <c r="F107" s="46"/>
      <c r="G107" s="46"/>
      <c r="H107" s="6">
        <f>VLOOKUP(YEAR(B107),'Escalations for energy prices'!$F$10:$G$47,2,FALSE)*H95</f>
        <v>37.444399651952601</v>
      </c>
      <c r="I107" s="6">
        <f>VLOOKUP(YEAR(B107),'Escalations for energy prices'!$F$10:$G$47,2,FALSE)*I95</f>
        <v>29.001572193320825</v>
      </c>
      <c r="J107" s="47"/>
      <c r="K107" s="47"/>
      <c r="L107" s="47"/>
      <c r="M107" s="47"/>
      <c r="N107" s="6">
        <f>VLOOKUP(YEAR(B107),'Escalations for energy prices'!$F$10:$G$47,2,FALSE)*N95</f>
        <v>36.036362696278495</v>
      </c>
      <c r="O107" s="6">
        <f>VLOOKUP(YEAR(B107),'Escalations for energy prices'!$F$10:$G$47,2,FALSE)*O95</f>
        <v>28.38482115841644</v>
      </c>
      <c r="P107" s="46"/>
      <c r="Q107" s="46"/>
      <c r="R107" s="46"/>
      <c r="S107" s="46"/>
      <c r="T107" s="6">
        <f>VLOOKUP(YEAR(B107),'Escalations for energy prices'!$F$10:$G$47,2,FALSE)*T95</f>
        <v>36.145423017382228</v>
      </c>
      <c r="U107" s="6">
        <f>VLOOKUP(YEAR(B107),'Escalations for energy prices'!$F$10:$G$47,2,FALSE)*U95</f>
        <v>28.424276597131005</v>
      </c>
      <c r="V107" s="46"/>
      <c r="W107" s="46"/>
      <c r="X107" s="46"/>
      <c r="Y107" s="46"/>
      <c r="Z107" s="29">
        <f>VLOOKUP(YEAR(B107),'Escalations for energy prices'!$F$10:$G$47,2,FALSE)*Z95</f>
        <v>37.331547249255387</v>
      </c>
      <c r="AA107" s="29">
        <f>VLOOKUP(YEAR(B107),'Escalations for energy prices'!$F$10:$G$47,2,FALSE)*AA95</f>
        <v>28.728979019997279</v>
      </c>
    </row>
    <row r="108" spans="2:27" x14ac:dyDescent="0.25">
      <c r="B108" s="30">
        <v>47270</v>
      </c>
      <c r="C108" s="46"/>
      <c r="D108" s="46"/>
      <c r="E108" s="46"/>
      <c r="F108" s="46"/>
      <c r="G108" s="46"/>
      <c r="H108" s="6">
        <f>VLOOKUP(YEAR(B108),'Escalations for energy prices'!$F$10:$G$47,2,FALSE)*H96</f>
        <v>36.725185627262626</v>
      </c>
      <c r="I108" s="6">
        <f>VLOOKUP(YEAR(B108),'Escalations for energy prices'!$F$10:$G$47,2,FALSE)*I96</f>
        <v>21.789121032118231</v>
      </c>
      <c r="J108" s="47"/>
      <c r="K108" s="47"/>
      <c r="L108" s="47"/>
      <c r="M108" s="47"/>
      <c r="N108" s="6">
        <f>VLOOKUP(YEAR(B108),'Escalations for energy prices'!$F$10:$G$47,2,FALSE)*N96</f>
        <v>36.301463983452997</v>
      </c>
      <c r="O108" s="6">
        <f>VLOOKUP(YEAR(B108),'Escalations for energy prices'!$F$10:$G$47,2,FALSE)*O96</f>
        <v>21.5267049987823</v>
      </c>
      <c r="P108" s="46"/>
      <c r="Q108" s="46"/>
      <c r="R108" s="46"/>
      <c r="S108" s="46"/>
      <c r="T108" s="6">
        <f>VLOOKUP(YEAR(B108),'Escalations for energy prices'!$F$10:$G$47,2,FALSE)*T96</f>
        <v>36.919589254121369</v>
      </c>
      <c r="U108" s="6">
        <f>VLOOKUP(YEAR(B108),'Escalations for energy prices'!$F$10:$G$47,2,FALSE)*U96</f>
        <v>21.967124524040003</v>
      </c>
      <c r="V108" s="46"/>
      <c r="W108" s="46"/>
      <c r="X108" s="46"/>
      <c r="Y108" s="46"/>
      <c r="Z108" s="29">
        <f>VLOOKUP(YEAR(B108),'Escalations for energy prices'!$F$10:$G$47,2,FALSE)*Z96</f>
        <v>36.743912954408856</v>
      </c>
      <c r="AA108" s="29">
        <f>VLOOKUP(YEAR(B108),'Escalations for energy prices'!$F$10:$G$47,2,FALSE)*AA96</f>
        <v>22.017063899457458</v>
      </c>
    </row>
    <row r="109" spans="2:27" x14ac:dyDescent="0.25">
      <c r="B109" s="30">
        <v>47300</v>
      </c>
      <c r="C109" s="46"/>
      <c r="D109" s="46"/>
      <c r="E109" s="46"/>
      <c r="F109" s="46"/>
      <c r="G109" s="46"/>
      <c r="H109" s="6">
        <f>VLOOKUP(YEAR(B109),'Escalations for energy prices'!$F$10:$G$47,2,FALSE)*H97</f>
        <v>44.034624834498103</v>
      </c>
      <c r="I109" s="6">
        <f>VLOOKUP(YEAR(B109),'Escalations for energy prices'!$F$10:$G$47,2,FALSE)*I97</f>
        <v>26.125824927363738</v>
      </c>
      <c r="J109" s="47"/>
      <c r="K109" s="47"/>
      <c r="L109" s="47"/>
      <c r="M109" s="47"/>
      <c r="N109" s="6">
        <f>VLOOKUP(YEAR(B109),'Escalations for energy prices'!$F$10:$G$47,2,FALSE)*N97</f>
        <v>43.526569577574833</v>
      </c>
      <c r="O109" s="6">
        <f>VLOOKUP(YEAR(B109),'Escalations for energy prices'!$F$10:$G$47,2,FALSE)*O97</f>
        <v>25.811180048620709</v>
      </c>
      <c r="P109" s="46"/>
      <c r="Q109" s="46"/>
      <c r="R109" s="46"/>
      <c r="S109" s="46"/>
      <c r="T109" s="6">
        <f>VLOOKUP(YEAR(B109),'Escalations for energy prices'!$F$10:$G$47,2,FALSE)*T97</f>
        <v>44.267720750256679</v>
      </c>
      <c r="U109" s="6">
        <f>VLOOKUP(YEAR(B109),'Escalations for energy prices'!$F$10:$G$47,2,FALSE)*U97</f>
        <v>26.339256577936169</v>
      </c>
      <c r="V109" s="46"/>
      <c r="W109" s="46"/>
      <c r="X109" s="46"/>
      <c r="Y109" s="46"/>
      <c r="Z109" s="29">
        <f>VLOOKUP(YEAR(B109),'Escalations for energy prices'!$F$10:$G$47,2,FALSE)*Z97</f>
        <v>44.057079474575538</v>
      </c>
      <c r="AA109" s="29">
        <f>VLOOKUP(YEAR(B109),'Escalations for energy prices'!$F$10:$G$47,2,FALSE)*AA97</f>
        <v>26.399135421934293</v>
      </c>
    </row>
    <row r="110" spans="2:27" x14ac:dyDescent="0.25">
      <c r="B110" s="30">
        <v>47331</v>
      </c>
      <c r="C110" s="46"/>
      <c r="D110" s="46"/>
      <c r="E110" s="46"/>
      <c r="F110" s="46"/>
      <c r="G110" s="46"/>
      <c r="H110" s="6">
        <f>VLOOKUP(YEAR(B110),'Escalations for energy prices'!$F$10:$G$47,2,FALSE)*H98</f>
        <v>40.142585776099985</v>
      </c>
      <c r="I110" s="6">
        <f>VLOOKUP(YEAR(B110),'Escalations for energy prices'!$F$10:$G$47,2,FALSE)*I98</f>
        <v>23.816670905220018</v>
      </c>
      <c r="J110" s="47"/>
      <c r="K110" s="47"/>
      <c r="L110" s="47"/>
      <c r="M110" s="47"/>
      <c r="N110" s="6">
        <f>VLOOKUP(YEAR(B110),'Escalations for energy prices'!$F$10:$G$47,2,FALSE)*N98</f>
        <v>39.679435430055406</v>
      </c>
      <c r="O110" s="6">
        <f>VLOOKUP(YEAR(B110),'Escalations for energy prices'!$F$10:$G$47,2,FALSE)*O98</f>
        <v>23.529836190914533</v>
      </c>
      <c r="P110" s="46"/>
      <c r="Q110" s="46"/>
      <c r="R110" s="46"/>
      <c r="S110" s="46"/>
      <c r="T110" s="6">
        <f>VLOOKUP(YEAR(B110),'Escalations for energy prices'!$F$10:$G$47,2,FALSE)*T98</f>
        <v>40.355079304262553</v>
      </c>
      <c r="U110" s="6">
        <f>VLOOKUP(YEAR(B110),'Escalations for energy prices'!$F$10:$G$47,2,FALSE)*U98</f>
        <v>24.011238211575868</v>
      </c>
      <c r="V110" s="46"/>
      <c r="W110" s="46"/>
      <c r="X110" s="46"/>
      <c r="Y110" s="46"/>
      <c r="Z110" s="29">
        <f>VLOOKUP(YEAR(B110),'Escalations for energy prices'!$F$10:$G$47,2,FALSE)*Z98</f>
        <v>40.163055743058202</v>
      </c>
      <c r="AA110" s="29">
        <f>VLOOKUP(YEAR(B110),'Escalations for energy prices'!$F$10:$G$47,2,FALSE)*AA98</f>
        <v>24.065824611264809</v>
      </c>
    </row>
    <row r="111" spans="2:27" x14ac:dyDescent="0.25">
      <c r="B111" s="30">
        <v>47362</v>
      </c>
      <c r="C111" s="46"/>
      <c r="D111" s="46"/>
      <c r="E111" s="46"/>
      <c r="F111" s="46"/>
      <c r="G111" s="46"/>
      <c r="H111" s="6">
        <f>VLOOKUP(YEAR(B111),'Escalations for energy prices'!$F$10:$G$47,2,FALSE)*H99</f>
        <v>36.499732145221273</v>
      </c>
      <c r="I111" s="6">
        <f>VLOOKUP(YEAR(B111),'Escalations for energy prices'!$F$10:$G$47,2,FALSE)*I99</f>
        <v>21.655359061323324</v>
      </c>
      <c r="J111" s="47"/>
      <c r="K111" s="47"/>
      <c r="L111" s="47"/>
      <c r="M111" s="47"/>
      <c r="N111" s="6">
        <f>VLOOKUP(YEAR(B111),'Escalations for energy prices'!$F$10:$G$47,2,FALSE)*N99</f>
        <v>36.078611700517435</v>
      </c>
      <c r="O111" s="6">
        <f>VLOOKUP(YEAR(B111),'Escalations for energy prices'!$F$10:$G$47,2,FALSE)*O99</f>
        <v>21.394553982634687</v>
      </c>
      <c r="P111" s="46"/>
      <c r="Q111" s="46"/>
      <c r="R111" s="46"/>
      <c r="S111" s="46"/>
      <c r="T111" s="6">
        <f>VLOOKUP(YEAR(B111),'Escalations for energy prices'!$F$10:$G$47,2,FALSE)*T99</f>
        <v>36.692942341091232</v>
      </c>
      <c r="U111" s="6">
        <f>VLOOKUP(YEAR(B111),'Escalations for energy prices'!$F$10:$G$47,2,FALSE)*U99</f>
        <v>21.832269801598404</v>
      </c>
      <c r="V111" s="46"/>
      <c r="W111" s="46"/>
      <c r="X111" s="46"/>
      <c r="Y111" s="46"/>
      <c r="Z111" s="29">
        <f>VLOOKUP(YEAR(B111),'Escalations for energy prices'!$F$10:$G$47,2,FALSE)*Z99</f>
        <v>36.518344506546576</v>
      </c>
      <c r="AA111" s="29">
        <f>VLOOKUP(YEAR(B111),'Escalations for energy prices'!$F$10:$G$47,2,FALSE)*AA99</f>
        <v>21.881902602497949</v>
      </c>
    </row>
    <row r="112" spans="2:27" x14ac:dyDescent="0.25">
      <c r="B112" s="30">
        <v>47392</v>
      </c>
      <c r="C112" s="46"/>
      <c r="D112" s="46"/>
      <c r="E112" s="46"/>
      <c r="F112" s="46"/>
      <c r="G112" s="46"/>
      <c r="H112" s="6">
        <f>VLOOKUP(YEAR(B112),'Escalations for energy prices'!$F$10:$G$47,2,FALSE)*H100</f>
        <v>34.444008338968992</v>
      </c>
      <c r="I112" s="6">
        <f>VLOOKUP(YEAR(B112),'Escalations for energy prices'!$F$10:$G$47,2,FALSE)*I100</f>
        <v>26.677698234049892</v>
      </c>
      <c r="J112" s="47"/>
      <c r="K112" s="47"/>
      <c r="L112" s="47"/>
      <c r="M112" s="47"/>
      <c r="N112" s="6">
        <f>VLOOKUP(YEAR(B112),'Escalations for energy prices'!$F$10:$G$47,2,FALSE)*N100</f>
        <v>33.148796315445843</v>
      </c>
      <c r="O112" s="6">
        <f>VLOOKUP(YEAR(B112),'Escalations for energy prices'!$F$10:$G$47,2,FALSE)*O100</f>
        <v>26.110366991279999</v>
      </c>
      <c r="P112" s="46"/>
      <c r="Q112" s="46"/>
      <c r="R112" s="46"/>
      <c r="S112" s="46"/>
      <c r="T112" s="6">
        <f>VLOOKUP(YEAR(B112),'Escalations for energy prices'!$F$10:$G$47,2,FALSE)*T100</f>
        <v>33.249117715827865</v>
      </c>
      <c r="U112" s="6">
        <f>VLOOKUP(YEAR(B112),'Escalations for energy prices'!$F$10:$G$47,2,FALSE)*U100</f>
        <v>26.146660895648452</v>
      </c>
      <c r="V112" s="46"/>
      <c r="W112" s="46"/>
      <c r="X112" s="46"/>
      <c r="Y112" s="46"/>
      <c r="Z112" s="29">
        <f>VLOOKUP(YEAR(B112),'Escalations for energy prices'!$F$10:$G$47,2,FALSE)*Z100</f>
        <v>34.340198713612303</v>
      </c>
      <c r="AA112" s="29">
        <f>VLOOKUP(YEAR(B112),'Escalations for energy prices'!$F$10:$G$47,2,FALSE)*AA100</f>
        <v>26.426947744727709</v>
      </c>
    </row>
    <row r="113" spans="2:27" x14ac:dyDescent="0.25">
      <c r="B113" s="30">
        <v>47423</v>
      </c>
      <c r="C113" s="46"/>
      <c r="D113" s="46"/>
      <c r="E113" s="46"/>
      <c r="F113" s="46"/>
      <c r="G113" s="46"/>
      <c r="H113" s="6">
        <f>VLOOKUP(YEAR(B113),'Escalations for energy prices'!$F$10:$G$47,2,FALSE)*H101</f>
        <v>34.444008338968992</v>
      </c>
      <c r="I113" s="6">
        <f>VLOOKUP(YEAR(B113),'Escalations for energy prices'!$F$10:$G$47,2,FALSE)*I101</f>
        <v>26.677698234049892</v>
      </c>
      <c r="J113" s="47"/>
      <c r="K113" s="47"/>
      <c r="L113" s="47"/>
      <c r="M113" s="47"/>
      <c r="N113" s="6">
        <f>VLOOKUP(YEAR(B113),'Escalations for energy prices'!$F$10:$G$47,2,FALSE)*N101</f>
        <v>33.148796315445843</v>
      </c>
      <c r="O113" s="6">
        <f>VLOOKUP(YEAR(B113),'Escalations for energy prices'!$F$10:$G$47,2,FALSE)*O101</f>
        <v>26.110366991279999</v>
      </c>
      <c r="P113" s="46"/>
      <c r="Q113" s="46"/>
      <c r="R113" s="46"/>
      <c r="S113" s="46"/>
      <c r="T113" s="6">
        <f>VLOOKUP(YEAR(B113),'Escalations for energy prices'!$F$10:$G$47,2,FALSE)*T101</f>
        <v>33.249117715827865</v>
      </c>
      <c r="U113" s="6">
        <f>VLOOKUP(YEAR(B113),'Escalations for energy prices'!$F$10:$G$47,2,FALSE)*U101</f>
        <v>26.146660895648452</v>
      </c>
      <c r="V113" s="46"/>
      <c r="W113" s="46"/>
      <c r="X113" s="46"/>
      <c r="Y113" s="46"/>
      <c r="Z113" s="29">
        <f>VLOOKUP(YEAR(B113),'Escalations for energy prices'!$F$10:$G$47,2,FALSE)*Z101</f>
        <v>34.340198713612303</v>
      </c>
      <c r="AA113" s="29">
        <f>VLOOKUP(YEAR(B113),'Escalations for energy prices'!$F$10:$G$47,2,FALSE)*AA101</f>
        <v>26.426947744727709</v>
      </c>
    </row>
    <row r="114" spans="2:27" x14ac:dyDescent="0.25">
      <c r="B114" s="30">
        <v>47453</v>
      </c>
      <c r="C114" s="46"/>
      <c r="D114" s="46"/>
      <c r="E114" s="46"/>
      <c r="F114" s="46"/>
      <c r="G114" s="46"/>
      <c r="H114" s="6">
        <f>VLOOKUP(YEAR(B114),'Escalations for energy prices'!$F$10:$G$47,2,FALSE)*H102</f>
        <v>38.230792536403946</v>
      </c>
      <c r="I114" s="6">
        <f>VLOOKUP(YEAR(B114),'Escalations for energy prices'!$F$10:$G$47,2,FALSE)*I102</f>
        <v>29.610652061678131</v>
      </c>
      <c r="J114" s="47"/>
      <c r="K114" s="47"/>
      <c r="L114" s="47"/>
      <c r="M114" s="47"/>
      <c r="N114" s="6">
        <f>VLOOKUP(YEAR(B114),'Escalations for energy prices'!$F$10:$G$47,2,FALSE)*N102</f>
        <v>36.793184529964485</v>
      </c>
      <c r="O114" s="6">
        <f>VLOOKUP(YEAR(B114),'Escalations for energy prices'!$F$10:$G$47,2,FALSE)*O102</f>
        <v>28.980948258673973</v>
      </c>
      <c r="P114" s="46"/>
      <c r="Q114" s="46"/>
      <c r="R114" s="46"/>
      <c r="S114" s="46"/>
      <c r="T114" s="6">
        <f>VLOOKUP(YEAR(B114),'Escalations for energy prices'!$F$10:$G$47,2,FALSE)*T102</f>
        <v>36.904535293999317</v>
      </c>
      <c r="U114" s="6">
        <f>VLOOKUP(YEAR(B114),'Escalations for energy prices'!$F$10:$G$47,2,FALSE)*U102</f>
        <v>29.021232325342151</v>
      </c>
      <c r="V114" s="46"/>
      <c r="W114" s="46"/>
      <c r="X114" s="46"/>
      <c r="Y114" s="46"/>
      <c r="Z114" s="29">
        <f>VLOOKUP(YEAR(B114),'Escalations for energy prices'!$F$10:$G$47,2,FALSE)*Z102</f>
        <v>38.115570050936036</v>
      </c>
      <c r="AA114" s="29">
        <f>VLOOKUP(YEAR(B114),'Escalations for energy prices'!$F$10:$G$47,2,FALSE)*AA102</f>
        <v>29.3323339913381</v>
      </c>
    </row>
    <row r="115" spans="2:27" x14ac:dyDescent="0.25">
      <c r="B115" s="30">
        <v>47484</v>
      </c>
      <c r="C115" s="46"/>
      <c r="D115" s="46"/>
      <c r="E115" s="46"/>
      <c r="F115" s="46"/>
      <c r="G115" s="46"/>
      <c r="H115" s="6">
        <f>VLOOKUP(YEAR(B115),'Escalations for energy prices'!$F$10:$G$47,2,FALSE)*H103</f>
        <v>57.282618000750446</v>
      </c>
      <c r="I115" s="6">
        <f>VLOOKUP(YEAR(B115),'Escalations for energy prices'!$F$10:$G$47,2,FALSE)*I103</f>
        <v>44.366741003004769</v>
      </c>
      <c r="J115" s="47"/>
      <c r="K115" s="47"/>
      <c r="L115" s="47"/>
      <c r="M115" s="47"/>
      <c r="N115" s="6">
        <f>VLOOKUP(YEAR(B115),'Escalations for energy prices'!$F$10:$G$47,2,FALSE)*N103</f>
        <v>55.128596469826711</v>
      </c>
      <c r="O115" s="6">
        <f>VLOOKUP(YEAR(B115),'Escalations for energy prices'!$F$10:$G$47,2,FALSE)*O103</f>
        <v>43.42323238055706</v>
      </c>
      <c r="P115" s="46"/>
      <c r="Q115" s="46"/>
      <c r="R115" s="46"/>
      <c r="S115" s="46"/>
      <c r="T115" s="6">
        <f>VLOOKUP(YEAR(B115),'Escalations for energy prices'!$F$10:$G$47,2,FALSE)*T103</f>
        <v>55.295437459958563</v>
      </c>
      <c r="U115" s="6">
        <f>VLOOKUP(YEAR(B115),'Escalations for energy prices'!$F$10:$G$47,2,FALSE)*U103</f>
        <v>43.483591495536757</v>
      </c>
      <c r="V115" s="46"/>
      <c r="W115" s="46"/>
      <c r="X115" s="46"/>
      <c r="Y115" s="46"/>
      <c r="Z115" s="29">
        <f>VLOOKUP(YEAR(B115),'Escalations for energy prices'!$F$10:$G$47,2,FALSE)*Z103</f>
        <v>57.109975866432372</v>
      </c>
      <c r="AA115" s="29">
        <f>VLOOKUP(YEAR(B115),'Escalations for energy prices'!$F$10:$G$47,2,FALSE)*AA103</f>
        <v>43.949726689456014</v>
      </c>
    </row>
    <row r="116" spans="2:27" x14ac:dyDescent="0.25">
      <c r="B116" s="30">
        <v>47515</v>
      </c>
      <c r="C116" s="46"/>
      <c r="D116" s="46"/>
      <c r="E116" s="46"/>
      <c r="F116" s="46"/>
      <c r="G116" s="46"/>
      <c r="H116" s="6">
        <f>VLOOKUP(YEAR(B116),'Escalations for energy prices'!$F$10:$G$47,2,FALSE)*H104</f>
        <v>53.874835461865658</v>
      </c>
      <c r="I116" s="6">
        <f>VLOOKUP(YEAR(B116),'Escalations for energy prices'!$F$10:$G$47,2,FALSE)*I104</f>
        <v>41.727332914231965</v>
      </c>
      <c r="J116" s="47"/>
      <c r="K116" s="47"/>
      <c r="L116" s="47"/>
      <c r="M116" s="47"/>
      <c r="N116" s="6">
        <f>VLOOKUP(YEAR(B116),'Escalations for energy prices'!$F$10:$G$47,2,FALSE)*N104</f>
        <v>51.848958160686593</v>
      </c>
      <c r="O116" s="6">
        <f>VLOOKUP(YEAR(B116),'Escalations for energy prices'!$F$10:$G$47,2,FALSE)*O104</f>
        <v>40.839954271891358</v>
      </c>
      <c r="P116" s="46"/>
      <c r="Q116" s="46"/>
      <c r="R116" s="46"/>
      <c r="S116" s="46"/>
      <c r="T116" s="6">
        <f>VLOOKUP(YEAR(B116),'Escalations for energy prices'!$F$10:$G$47,2,FALSE)*T104</f>
        <v>52.005873664994191</v>
      </c>
      <c r="U116" s="6">
        <f>VLOOKUP(YEAR(B116),'Escalations for energy prices'!$F$10:$G$47,2,FALSE)*U104</f>
        <v>40.896722581400411</v>
      </c>
      <c r="V116" s="46"/>
      <c r="W116" s="46"/>
      <c r="X116" s="46"/>
      <c r="Y116" s="46"/>
      <c r="Z116" s="29">
        <f>VLOOKUP(YEAR(B116),'Escalations for energy prices'!$F$10:$G$47,2,FALSE)*Z104</f>
        <v>53.712463927449257</v>
      </c>
      <c r="AA116" s="29">
        <f>VLOOKUP(YEAR(B116),'Escalations for energy prices'!$F$10:$G$47,2,FALSE)*AA104</f>
        <v>41.335127070438496</v>
      </c>
    </row>
    <row r="117" spans="2:27" x14ac:dyDescent="0.25">
      <c r="B117" s="30">
        <v>47543</v>
      </c>
      <c r="C117" s="46"/>
      <c r="D117" s="46"/>
      <c r="E117" s="46"/>
      <c r="F117" s="46"/>
      <c r="G117" s="46"/>
      <c r="H117" s="6">
        <f>VLOOKUP(YEAR(B117),'Escalations for energy prices'!$F$10:$G$47,2,FALSE)*H105</f>
        <v>43.295999738636979</v>
      </c>
      <c r="I117" s="6">
        <f>VLOOKUP(YEAR(B117),'Escalations for energy prices'!$F$10:$G$47,2,FALSE)*I105</f>
        <v>33.533774710595516</v>
      </c>
      <c r="J117" s="47"/>
      <c r="K117" s="47"/>
      <c r="L117" s="47"/>
      <c r="M117" s="47"/>
      <c r="N117" s="6">
        <f>VLOOKUP(YEAR(B117),'Escalations for energy prices'!$F$10:$G$47,2,FALSE)*N105</f>
        <v>41.667922690226405</v>
      </c>
      <c r="O117" s="6">
        <f>VLOOKUP(YEAR(B117),'Escalations for energy prices'!$F$10:$G$47,2,FALSE)*O105</f>
        <v>32.820641294270814</v>
      </c>
      <c r="P117" s="46"/>
      <c r="Q117" s="46"/>
      <c r="R117" s="46"/>
      <c r="S117" s="46"/>
      <c r="T117" s="6">
        <f>VLOOKUP(YEAR(B117),'Escalations for energy prices'!$F$10:$G$47,2,FALSE)*T105</f>
        <v>41.79402634465518</v>
      </c>
      <c r="U117" s="6">
        <f>VLOOKUP(YEAR(B117),'Escalations for energy prices'!$F$10:$G$47,2,FALSE)*U105</f>
        <v>32.866262606941127</v>
      </c>
      <c r="V117" s="46"/>
      <c r="W117" s="46"/>
      <c r="X117" s="46"/>
      <c r="Y117" s="46"/>
      <c r="Z117" s="29">
        <f>VLOOKUP(YEAR(B117),'Escalations for energy prices'!$F$10:$G$47,2,FALSE)*Z105</f>
        <v>43.165511397440433</v>
      </c>
      <c r="AA117" s="29">
        <f>VLOOKUP(YEAR(B117),'Escalations for energy prices'!$F$10:$G$47,2,FALSE)*AA105</f>
        <v>33.218582209963316</v>
      </c>
    </row>
    <row r="118" spans="2:27" x14ac:dyDescent="0.25">
      <c r="B118" s="30">
        <v>47574</v>
      </c>
      <c r="C118" s="46"/>
      <c r="D118" s="46"/>
      <c r="E118" s="46"/>
      <c r="F118" s="46"/>
      <c r="G118" s="46"/>
      <c r="H118" s="6">
        <f>VLOOKUP(YEAR(B118),'Escalations for energy prices'!$F$10:$G$47,2,FALSE)*H106</f>
        <v>38.061743824594501</v>
      </c>
      <c r="I118" s="6">
        <f>VLOOKUP(YEAR(B118),'Escalations for energy prices'!$F$10:$G$47,2,FALSE)*I106</f>
        <v>29.479719840430093</v>
      </c>
      <c r="J118" s="47"/>
      <c r="K118" s="47"/>
      <c r="L118" s="47"/>
      <c r="M118" s="47"/>
      <c r="N118" s="6">
        <f>VLOOKUP(YEAR(B118),'Escalations for energy prices'!$F$10:$G$47,2,FALSE)*N106</f>
        <v>36.630492625468001</v>
      </c>
      <c r="O118" s="6">
        <f>VLOOKUP(YEAR(B118),'Escalations for energy prices'!$F$10:$G$47,2,FALSE)*O106</f>
        <v>28.852800458298667</v>
      </c>
      <c r="P118" s="46"/>
      <c r="Q118" s="46"/>
      <c r="R118" s="46"/>
      <c r="S118" s="46"/>
      <c r="T118" s="6">
        <f>VLOOKUP(YEAR(B118),'Escalations for energy prices'!$F$10:$G$47,2,FALSE)*T106</f>
        <v>36.741351019296246</v>
      </c>
      <c r="U118" s="6">
        <f>VLOOKUP(YEAR(B118),'Escalations for energy prices'!$F$10:$G$47,2,FALSE)*U106</f>
        <v>28.892906397098574</v>
      </c>
      <c r="V118" s="46"/>
      <c r="W118" s="46"/>
      <c r="X118" s="46"/>
      <c r="Y118" s="46"/>
      <c r="Z118" s="29">
        <f>VLOOKUP(YEAR(B118),'Escalations for energy prices'!$F$10:$G$47,2,FALSE)*Z106</f>
        <v>37.947030829290092</v>
      </c>
      <c r="AA118" s="29">
        <f>VLOOKUP(YEAR(B118),'Escalations for energy prices'!$F$10:$G$47,2,FALSE)*AA106</f>
        <v>29.202632435429248</v>
      </c>
    </row>
    <row r="119" spans="2:27" x14ac:dyDescent="0.25">
      <c r="B119" s="30">
        <v>47604</v>
      </c>
      <c r="C119" s="46"/>
      <c r="D119" s="46"/>
      <c r="E119" s="46"/>
      <c r="F119" s="46"/>
      <c r="G119" s="46"/>
      <c r="H119" s="6">
        <f>VLOOKUP(YEAR(B119),'Escalations for energy prices'!$F$10:$G$47,2,FALSE)*H107</f>
        <v>37.939161718879227</v>
      </c>
      <c r="I119" s="6">
        <f>VLOOKUP(YEAR(B119),'Escalations for energy prices'!$F$10:$G$47,2,FALSE)*I107</f>
        <v>29.384777103423875</v>
      </c>
      <c r="J119" s="47"/>
      <c r="K119" s="47"/>
      <c r="L119" s="47"/>
      <c r="M119" s="47"/>
      <c r="N119" s="6">
        <f>VLOOKUP(YEAR(B119),'Escalations for energy prices'!$F$10:$G$47,2,FALSE)*N107</f>
        <v>36.512520024419786</v>
      </c>
      <c r="O119" s="6">
        <f>VLOOKUP(YEAR(B119),'Escalations for energy prices'!$F$10:$G$47,2,FALSE)*O107</f>
        <v>28.75987678532508</v>
      </c>
      <c r="P119" s="46"/>
      <c r="Q119" s="46"/>
      <c r="R119" s="46"/>
      <c r="S119" s="46"/>
      <c r="T119" s="6">
        <f>VLOOKUP(YEAR(B119),'Escalations for energy prices'!$F$10:$G$47,2,FALSE)*T107</f>
        <v>36.623021386383847</v>
      </c>
      <c r="U119" s="6">
        <f>VLOOKUP(YEAR(B119),'Escalations for energy prices'!$F$10:$G$47,2,FALSE)*U107</f>
        <v>28.799853558460583</v>
      </c>
      <c r="V119" s="46"/>
      <c r="W119" s="46"/>
      <c r="X119" s="46"/>
      <c r="Y119" s="46"/>
      <c r="Z119" s="29">
        <f>VLOOKUP(YEAR(B119),'Escalations for energy prices'!$F$10:$G$47,2,FALSE)*Z107</f>
        <v>37.824818169614431</v>
      </c>
      <c r="AA119" s="29">
        <f>VLOOKUP(YEAR(B119),'Escalations for energy prices'!$F$10:$G$47,2,FALSE)*AA107</f>
        <v>29.108582089421422</v>
      </c>
    </row>
    <row r="120" spans="2:27" x14ac:dyDescent="0.25">
      <c r="B120" s="30">
        <v>47635</v>
      </c>
      <c r="C120" s="46"/>
      <c r="D120" s="46"/>
      <c r="E120" s="46"/>
      <c r="F120" s="46"/>
      <c r="G120" s="46"/>
      <c r="H120" s="6">
        <f>VLOOKUP(YEAR(B120),'Escalations for energy prices'!$F$10:$G$47,2,FALSE)*H108</f>
        <v>37.210444542296692</v>
      </c>
      <c r="I120" s="6">
        <f>VLOOKUP(YEAR(B120),'Escalations for energy prices'!$F$10:$G$47,2,FALSE)*I108</f>
        <v>22.077026050186884</v>
      </c>
      <c r="J120" s="47"/>
      <c r="K120" s="47"/>
      <c r="L120" s="47"/>
      <c r="M120" s="47"/>
      <c r="N120" s="6">
        <f>VLOOKUP(YEAR(B120),'Escalations for energy prices'!$F$10:$G$47,2,FALSE)*N108</f>
        <v>36.7811241601379</v>
      </c>
      <c r="O120" s="6">
        <f>VLOOKUP(YEAR(B120),'Escalations for energy prices'!$F$10:$G$47,2,FALSE)*O108</f>
        <v>21.811142649227094</v>
      </c>
      <c r="P120" s="46"/>
      <c r="Q120" s="46"/>
      <c r="R120" s="46"/>
      <c r="S120" s="46"/>
      <c r="T120" s="6">
        <f>VLOOKUP(YEAR(B120),'Escalations for energy prices'!$F$10:$G$47,2,FALSE)*T108</f>
        <v>37.407416872116002</v>
      </c>
      <c r="U120" s="6">
        <f>VLOOKUP(YEAR(B120),'Escalations for energy prices'!$F$10:$G$47,2,FALSE)*U108</f>
        <v>22.257381546050553</v>
      </c>
      <c r="V120" s="46"/>
      <c r="W120" s="46"/>
      <c r="X120" s="46"/>
      <c r="Y120" s="46"/>
      <c r="Z120" s="29">
        <f>VLOOKUP(YEAR(B120),'Escalations for energy prices'!$F$10:$G$47,2,FALSE)*Z108</f>
        <v>37.229419318224927</v>
      </c>
      <c r="AA120" s="29">
        <f>VLOOKUP(YEAR(B120),'Escalations for energy prices'!$F$10:$G$47,2,FALSE)*AA108</f>
        <v>22.307980782724488</v>
      </c>
    </row>
    <row r="121" spans="2:27" x14ac:dyDescent="0.25">
      <c r="B121" s="30">
        <v>47665</v>
      </c>
      <c r="C121" s="46"/>
      <c r="D121" s="46"/>
      <c r="E121" s="46"/>
      <c r="F121" s="46"/>
      <c r="G121" s="46"/>
      <c r="H121" s="6">
        <f>VLOOKUP(YEAR(B121),'Escalations for energy prices'!$F$10:$G$47,2,FALSE)*H109</f>
        <v>44.616465168485639</v>
      </c>
      <c r="I121" s="6">
        <f>VLOOKUP(YEAR(B121),'Escalations for energy prices'!$F$10:$G$47,2,FALSE)*I109</f>
        <v>26.471031881177232</v>
      </c>
      <c r="J121" s="47"/>
      <c r="K121" s="47"/>
      <c r="L121" s="47"/>
      <c r="M121" s="47"/>
      <c r="N121" s="6">
        <f>VLOOKUP(YEAR(B121),'Escalations for energy prices'!$F$10:$G$47,2,FALSE)*N109</f>
        <v>44.101696852430301</v>
      </c>
      <c r="O121" s="6">
        <f>VLOOKUP(YEAR(B121),'Escalations for energy prices'!$F$10:$G$47,2,FALSE)*O109</f>
        <v>26.1522295222235</v>
      </c>
      <c r="P121" s="46"/>
      <c r="Q121" s="46"/>
      <c r="R121" s="46"/>
      <c r="S121" s="46"/>
      <c r="T121" s="6">
        <f>VLOOKUP(YEAR(B121),'Escalations for energy prices'!$F$10:$G$47,2,FALSE)*T109</f>
        <v>44.852641037939421</v>
      </c>
      <c r="U121" s="6">
        <f>VLOOKUP(YEAR(B121),'Escalations for energy prices'!$F$10:$G$47,2,FALSE)*U109</f>
        <v>26.68728365666998</v>
      </c>
      <c r="V121" s="46"/>
      <c r="W121" s="46"/>
      <c r="X121" s="46"/>
      <c r="Y121" s="46"/>
      <c r="Z121" s="29">
        <f>VLOOKUP(YEAR(B121),'Escalations for energy prices'!$F$10:$G$47,2,FALSE)*Z109</f>
        <v>44.639216507248058</v>
      </c>
      <c r="AA121" s="29">
        <f>VLOOKUP(YEAR(B121),'Escalations for energy prices'!$F$10:$G$47,2,FALSE)*AA109</f>
        <v>26.747953694568849</v>
      </c>
    </row>
    <row r="122" spans="2:27" x14ac:dyDescent="0.25">
      <c r="B122" s="30">
        <v>47696</v>
      </c>
      <c r="C122" s="46"/>
      <c r="D122" s="46"/>
      <c r="E122" s="46"/>
      <c r="F122" s="46"/>
      <c r="G122" s="46"/>
      <c r="H122" s="6">
        <f>VLOOKUP(YEAR(B122),'Escalations for energy prices'!$F$10:$G$47,2,FALSE)*H110</f>
        <v>40.672999640255156</v>
      </c>
      <c r="I122" s="6">
        <f>VLOOKUP(YEAR(B122),'Escalations for energy prices'!$F$10:$G$47,2,FALSE)*I110</f>
        <v>24.131366438701843</v>
      </c>
      <c r="J122" s="47"/>
      <c r="K122" s="47"/>
      <c r="L122" s="47"/>
      <c r="M122" s="47"/>
      <c r="N122" s="6">
        <f>VLOOKUP(YEAR(B122),'Escalations for energy prices'!$F$10:$G$47,2,FALSE)*N110</f>
        <v>40.203729574716156</v>
      </c>
      <c r="O122" s="6">
        <f>VLOOKUP(YEAR(B122),'Escalations for energy prices'!$F$10:$G$47,2,FALSE)*O110</f>
        <v>23.840741706731897</v>
      </c>
      <c r="P122" s="46"/>
      <c r="Q122" s="46"/>
      <c r="R122" s="46"/>
      <c r="S122" s="46"/>
      <c r="T122" s="6">
        <f>VLOOKUP(YEAR(B122),'Escalations for energy prices'!$F$10:$G$47,2,FALSE)*T110</f>
        <v>40.888300897695785</v>
      </c>
      <c r="U122" s="6">
        <f>VLOOKUP(YEAR(B122),'Escalations for energy prices'!$F$10:$G$47,2,FALSE)*U110</f>
        <v>24.328504610755736</v>
      </c>
      <c r="V122" s="46"/>
      <c r="W122" s="46"/>
      <c r="X122" s="46"/>
      <c r="Y122" s="46"/>
      <c r="Z122" s="29">
        <f>VLOOKUP(YEAR(B122),'Escalations for energy prices'!$F$10:$G$47,2,FALSE)*Z110</f>
        <v>40.693740081924041</v>
      </c>
      <c r="AA122" s="29">
        <f>VLOOKUP(YEAR(B122),'Escalations for energy prices'!$F$10:$G$47,2,FALSE)*AA110</f>
        <v>24.3838122739764</v>
      </c>
    </row>
    <row r="123" spans="2:27" x14ac:dyDescent="0.25">
      <c r="B123" s="30">
        <v>47727</v>
      </c>
      <c r="C123" s="46"/>
      <c r="D123" s="46"/>
      <c r="E123" s="46"/>
      <c r="F123" s="46"/>
      <c r="G123" s="46"/>
      <c r="H123" s="6">
        <f>VLOOKUP(YEAR(B123),'Escalations for energy prices'!$F$10:$G$47,2,FALSE)*H111</f>
        <v>36.982012087917489</v>
      </c>
      <c r="I123" s="6">
        <f>VLOOKUP(YEAR(B123),'Escalations for energy prices'!$F$10:$G$47,2,FALSE)*I111</f>
        <v>21.941496649555692</v>
      </c>
      <c r="J123" s="47"/>
      <c r="K123" s="47"/>
      <c r="L123" s="47"/>
      <c r="M123" s="47"/>
      <c r="N123" s="6">
        <f>VLOOKUP(YEAR(B123),'Escalations for energy prices'!$F$10:$G$47,2,FALSE)*N111</f>
        <v>36.555327275148379</v>
      </c>
      <c r="O123" s="6">
        <f>VLOOKUP(YEAR(B123),'Escalations for energy prices'!$F$10:$G$47,2,FALSE)*O111</f>
        <v>21.677245489183374</v>
      </c>
      <c r="P123" s="46"/>
      <c r="Q123" s="46"/>
      <c r="R123" s="46"/>
      <c r="S123" s="46"/>
      <c r="T123" s="6">
        <f>VLOOKUP(YEAR(B123),'Escalations for energy prices'!$F$10:$G$47,2,FALSE)*T111</f>
        <v>37.177775217650684</v>
      </c>
      <c r="U123" s="6">
        <f>VLOOKUP(YEAR(B123),'Escalations for energy prices'!$F$10:$G$47,2,FALSE)*U111</f>
        <v>22.120744954976256</v>
      </c>
      <c r="V123" s="46"/>
      <c r="W123" s="46"/>
      <c r="X123" s="46"/>
      <c r="Y123" s="46"/>
      <c r="Z123" s="29">
        <f>VLOOKUP(YEAR(B123),'Escalations for energy prices'!$F$10:$G$47,2,FALSE)*Z111</f>
        <v>37.000870378953117</v>
      </c>
      <c r="AA123" s="29">
        <f>VLOOKUP(YEAR(B123),'Escalations for energy prices'!$F$10:$G$47,2,FALSE)*AA111</f>
        <v>22.171033566287736</v>
      </c>
    </row>
    <row r="124" spans="2:27" x14ac:dyDescent="0.25">
      <c r="B124" s="30">
        <v>47757</v>
      </c>
      <c r="C124" s="46"/>
      <c r="D124" s="46"/>
      <c r="E124" s="46"/>
      <c r="F124" s="46"/>
      <c r="G124" s="46"/>
      <c r="H124" s="6">
        <f>VLOOKUP(YEAR(B124),'Escalations for energy prices'!$F$10:$G$47,2,FALSE)*H112</f>
        <v>34.899125497140268</v>
      </c>
      <c r="I124" s="6">
        <f>VLOOKUP(YEAR(B124),'Escalations for energy prices'!$F$10:$G$47,2,FALSE)*I112</f>
        <v>27.030197225669724</v>
      </c>
      <c r="J124" s="47"/>
      <c r="K124" s="47"/>
      <c r="L124" s="47"/>
      <c r="M124" s="47"/>
      <c r="N124" s="6">
        <f>VLOOKUP(YEAR(B124),'Escalations for energy prices'!$F$10:$G$47,2,FALSE)*N112</f>
        <v>33.586799518424272</v>
      </c>
      <c r="O124" s="6">
        <f>VLOOKUP(YEAR(B124),'Escalations for energy prices'!$F$10:$G$47,2,FALSE)*O112</f>
        <v>26.455369695580128</v>
      </c>
      <c r="P124" s="46"/>
      <c r="Q124" s="46"/>
      <c r="R124" s="46"/>
      <c r="S124" s="46"/>
      <c r="T124" s="6">
        <f>VLOOKUP(YEAR(B124),'Escalations for energy prices'!$F$10:$G$47,2,FALSE)*T112</f>
        <v>33.688446490156657</v>
      </c>
      <c r="U124" s="6">
        <f>VLOOKUP(YEAR(B124),'Escalations for energy prices'!$F$10:$G$47,2,FALSE)*U112</f>
        <v>26.492143160238214</v>
      </c>
      <c r="V124" s="46"/>
      <c r="W124" s="46"/>
      <c r="X124" s="46"/>
      <c r="Y124" s="46"/>
      <c r="Z124" s="29">
        <f>VLOOKUP(YEAR(B124),'Escalations for energy prices'!$F$10:$G$47,2,FALSE)*Z112</f>
        <v>34.79394420965825</v>
      </c>
      <c r="AA124" s="29">
        <f>VLOOKUP(YEAR(B124),'Escalations for energy prices'!$F$10:$G$47,2,FALSE)*AA112</f>
        <v>26.776133508427399</v>
      </c>
    </row>
    <row r="125" spans="2:27" x14ac:dyDescent="0.25">
      <c r="B125" s="30">
        <v>47788</v>
      </c>
      <c r="C125" s="46"/>
      <c r="D125" s="46"/>
      <c r="E125" s="46"/>
      <c r="F125" s="46"/>
      <c r="G125" s="46"/>
      <c r="H125" s="6">
        <f>VLOOKUP(YEAR(B125),'Escalations for energy prices'!$F$10:$G$47,2,FALSE)*H113</f>
        <v>34.899125497140268</v>
      </c>
      <c r="I125" s="6">
        <f>VLOOKUP(YEAR(B125),'Escalations for energy prices'!$F$10:$G$47,2,FALSE)*I113</f>
        <v>27.030197225669724</v>
      </c>
      <c r="J125" s="47"/>
      <c r="K125" s="47"/>
      <c r="L125" s="47"/>
      <c r="M125" s="47"/>
      <c r="N125" s="6">
        <f>VLOOKUP(YEAR(B125),'Escalations for energy prices'!$F$10:$G$47,2,FALSE)*N113</f>
        <v>33.586799518424272</v>
      </c>
      <c r="O125" s="6">
        <f>VLOOKUP(YEAR(B125),'Escalations for energy prices'!$F$10:$G$47,2,FALSE)*O113</f>
        <v>26.455369695580128</v>
      </c>
      <c r="P125" s="46"/>
      <c r="Q125" s="46"/>
      <c r="R125" s="46"/>
      <c r="S125" s="46"/>
      <c r="T125" s="6">
        <f>VLOOKUP(YEAR(B125),'Escalations for energy prices'!$F$10:$G$47,2,FALSE)*T113</f>
        <v>33.688446490156657</v>
      </c>
      <c r="U125" s="6">
        <f>VLOOKUP(YEAR(B125),'Escalations for energy prices'!$F$10:$G$47,2,FALSE)*U113</f>
        <v>26.492143160238214</v>
      </c>
      <c r="V125" s="46"/>
      <c r="W125" s="46"/>
      <c r="X125" s="46"/>
      <c r="Y125" s="46"/>
      <c r="Z125" s="29">
        <f>VLOOKUP(YEAR(B125),'Escalations for energy prices'!$F$10:$G$47,2,FALSE)*Z113</f>
        <v>34.79394420965825</v>
      </c>
      <c r="AA125" s="29">
        <f>VLOOKUP(YEAR(B125),'Escalations for energy prices'!$F$10:$G$47,2,FALSE)*AA113</f>
        <v>26.776133508427399</v>
      </c>
    </row>
    <row r="126" spans="2:27" x14ac:dyDescent="0.25">
      <c r="B126" s="30">
        <v>47818</v>
      </c>
      <c r="C126" s="46"/>
      <c r="D126" s="46"/>
      <c r="E126" s="46"/>
      <c r="F126" s="46"/>
      <c r="G126" s="46"/>
      <c r="H126" s="6">
        <f>VLOOKUP(YEAR(B126),'Escalations for energy prices'!$F$10:$G$47,2,FALSE)*H114</f>
        <v>38.735945406028549</v>
      </c>
      <c r="I126" s="6">
        <f>VLOOKUP(YEAR(B126),'Escalations for energy prices'!$F$10:$G$47,2,FALSE)*I114</f>
        <v>30.001904893964284</v>
      </c>
      <c r="J126" s="47"/>
      <c r="K126" s="47"/>
      <c r="L126" s="47"/>
      <c r="M126" s="47"/>
      <c r="N126" s="6">
        <f>VLOOKUP(YEAR(B126),'Escalations for energy prices'!$F$10:$G$47,2,FALSE)*N114</f>
        <v>37.279341931233134</v>
      </c>
      <c r="O126" s="6">
        <f>VLOOKUP(YEAR(B126),'Escalations for energy prices'!$F$10:$G$47,2,FALSE)*O114</f>
        <v>29.363880659653393</v>
      </c>
      <c r="P126" s="46"/>
      <c r="Q126" s="46"/>
      <c r="R126" s="46"/>
      <c r="S126" s="46"/>
      <c r="T126" s="6">
        <f>VLOOKUP(YEAR(B126),'Escalations for energy prices'!$F$10:$G$47,2,FALSE)*T114</f>
        <v>37.392164000314374</v>
      </c>
      <c r="U126" s="6">
        <f>VLOOKUP(YEAR(B126),'Escalations for energy prices'!$F$10:$G$47,2,FALSE)*U114</f>
        <v>29.404697009607567</v>
      </c>
      <c r="V126" s="46"/>
      <c r="W126" s="46"/>
      <c r="X126" s="46"/>
      <c r="Y126" s="46"/>
      <c r="Z126" s="29">
        <f>VLOOKUP(YEAR(B126),'Escalations for energy prices'!$F$10:$G$47,2,FALSE)*Z114</f>
        <v>38.619200457506174</v>
      </c>
      <c r="AA126" s="29">
        <f>VLOOKUP(YEAR(B126),'Escalations for energy prices'!$F$10:$G$47,2,FALSE)*AA114</f>
        <v>29.719909338472281</v>
      </c>
    </row>
    <row r="127" spans="2:27" x14ac:dyDescent="0.25">
      <c r="B127" s="30">
        <v>47849</v>
      </c>
      <c r="C127" s="46"/>
      <c r="D127" s="46"/>
      <c r="E127" s="46"/>
      <c r="F127" s="46"/>
      <c r="G127" s="46"/>
      <c r="H127" s="6">
        <f>VLOOKUP(YEAR(B127),'Escalations for energy prices'!$F$10:$G$47,2,FALSE)*H115</f>
        <v>58.112978369849287</v>
      </c>
      <c r="I127" s="6">
        <f>VLOOKUP(YEAR(B127),'Escalations for energy prices'!$F$10:$G$47,2,FALSE)*I115</f>
        <v>45.009874726999108</v>
      </c>
      <c r="J127" s="47"/>
      <c r="K127" s="47"/>
      <c r="L127" s="47"/>
      <c r="M127" s="47"/>
      <c r="N127" s="6">
        <f>VLOOKUP(YEAR(B127),'Escalations for energy prices'!$F$10:$G$47,2,FALSE)*N115</f>
        <v>55.927732460992246</v>
      </c>
      <c r="O127" s="6">
        <f>VLOOKUP(YEAR(B127),'Escalations for energy prices'!$F$10:$G$47,2,FALSE)*O115</f>
        <v>44.052689142929758</v>
      </c>
      <c r="P127" s="46"/>
      <c r="Q127" s="46"/>
      <c r="R127" s="46"/>
      <c r="S127" s="46"/>
      <c r="T127" s="6">
        <f>VLOOKUP(YEAR(B127),'Escalations for energy prices'!$F$10:$G$47,2,FALSE)*T115</f>
        <v>56.096991953472312</v>
      </c>
      <c r="U127" s="6">
        <f>VLOOKUP(YEAR(B127),'Escalations for energy prices'!$F$10:$G$47,2,FALSE)*U115</f>
        <v>44.113923214724316</v>
      </c>
      <c r="V127" s="46"/>
      <c r="W127" s="46"/>
      <c r="X127" s="46"/>
      <c r="Y127" s="46"/>
      <c r="Z127" s="29">
        <f>VLOOKUP(YEAR(B127),'Escalations for energy prices'!$F$10:$G$47,2,FALSE)*Z115</f>
        <v>57.937833640653785</v>
      </c>
      <c r="AA127" s="29">
        <f>VLOOKUP(YEAR(B127),'Escalations for energy prices'!$F$10:$G$47,2,FALSE)*AA115</f>
        <v>44.58681543555997</v>
      </c>
    </row>
    <row r="128" spans="2:27" x14ac:dyDescent="0.25">
      <c r="B128" s="30">
        <v>47880</v>
      </c>
      <c r="C128" s="46"/>
      <c r="D128" s="46"/>
      <c r="E128" s="46"/>
      <c r="F128" s="46"/>
      <c r="G128" s="46"/>
      <c r="H128" s="6">
        <f>VLOOKUP(YEAR(B128),'Escalations for energy prices'!$F$10:$G$47,2,FALSE)*H116</f>
        <v>54.655797118657745</v>
      </c>
      <c r="I128" s="6">
        <f>VLOOKUP(YEAR(B128),'Escalations for energy prices'!$F$10:$G$47,2,FALSE)*I116</f>
        <v>42.332206168448771</v>
      </c>
      <c r="J128" s="47"/>
      <c r="K128" s="47"/>
      <c r="L128" s="47"/>
      <c r="M128" s="47"/>
      <c r="N128" s="6">
        <f>VLOOKUP(YEAR(B128),'Escalations for energy prices'!$F$10:$G$47,2,FALSE)*N116</f>
        <v>52.600552999371061</v>
      </c>
      <c r="O128" s="6">
        <f>VLOOKUP(YEAR(B128),'Escalations for energy prices'!$F$10:$G$47,2,FALSE)*O116</f>
        <v>41.431964216386966</v>
      </c>
      <c r="P128" s="46"/>
      <c r="Q128" s="46"/>
      <c r="R128" s="46"/>
      <c r="S128" s="46"/>
      <c r="T128" s="6">
        <f>VLOOKUP(YEAR(B128),'Escalations for energy prices'!$F$10:$G$47,2,FALSE)*T116</f>
        <v>52.759743127650502</v>
      </c>
      <c r="U128" s="6">
        <f>VLOOKUP(YEAR(B128),'Escalations for energy prices'!$F$10:$G$47,2,FALSE)*U116</f>
        <v>41.489555430925193</v>
      </c>
      <c r="V128" s="46"/>
      <c r="W128" s="46"/>
      <c r="X128" s="46"/>
      <c r="Y128" s="46"/>
      <c r="Z128" s="29">
        <f>VLOOKUP(YEAR(B128),'Escalations for energy prices'!$F$10:$G$47,2,FALSE)*Z116</f>
        <v>54.491071870462974</v>
      </c>
      <c r="AA128" s="29">
        <f>VLOOKUP(YEAR(B128),'Escalations for energy prices'!$F$10:$G$47,2,FALSE)*AA116</f>
        <v>41.934314966677931</v>
      </c>
    </row>
    <row r="129" spans="2:27" x14ac:dyDescent="0.25">
      <c r="B129" s="30">
        <v>47908</v>
      </c>
      <c r="C129" s="46"/>
      <c r="D129" s="46"/>
      <c r="E129" s="46"/>
      <c r="F129" s="46"/>
      <c r="G129" s="46"/>
      <c r="H129" s="6">
        <f>VLOOKUP(YEAR(B129),'Escalations for energy prices'!$F$10:$G$47,2,FALSE)*H117</f>
        <v>43.923612155426433</v>
      </c>
      <c r="I129" s="6">
        <f>VLOOKUP(YEAR(B129),'Escalations for energy prices'!$F$10:$G$47,2,FALSE)*I117</f>
        <v>34.019875355395001</v>
      </c>
      <c r="J129" s="47"/>
      <c r="K129" s="47"/>
      <c r="L129" s="47"/>
      <c r="M129" s="47"/>
      <c r="N129" s="6">
        <f>VLOOKUP(YEAR(B129),'Escalations for energy prices'!$F$10:$G$47,2,FALSE)*N117</f>
        <v>42.271934742611741</v>
      </c>
      <c r="O129" s="6">
        <f>VLOOKUP(YEAR(B129),'Escalations for energy prices'!$F$10:$G$47,2,FALSE)*O117</f>
        <v>33.29640446240699</v>
      </c>
      <c r="P129" s="46"/>
      <c r="Q129" s="46"/>
      <c r="R129" s="46"/>
      <c r="S129" s="46"/>
      <c r="T129" s="6">
        <f>VLOOKUP(YEAR(B129),'Escalations for energy prices'!$F$10:$G$47,2,FALSE)*T117</f>
        <v>42.399866376987852</v>
      </c>
      <c r="U129" s="6">
        <f>VLOOKUP(YEAR(B129),'Escalations for energy prices'!$F$10:$G$47,2,FALSE)*U117</f>
        <v>33.34268709488687</v>
      </c>
      <c r="V129" s="46"/>
      <c r="W129" s="46"/>
      <c r="X129" s="46"/>
      <c r="Y129" s="46"/>
      <c r="Z129" s="29">
        <f>VLOOKUP(YEAR(B129),'Escalations for energy prices'!$F$10:$G$47,2,FALSE)*Z117</f>
        <v>43.791232274510847</v>
      </c>
      <c r="AA129" s="29">
        <f>VLOOKUP(YEAR(B129),'Escalations for energy prices'!$F$10:$G$47,2,FALSE)*AA117</f>
        <v>33.700113870831956</v>
      </c>
    </row>
    <row r="130" spans="2:27" x14ac:dyDescent="0.25">
      <c r="B130" s="30">
        <v>47939</v>
      </c>
      <c r="C130" s="46"/>
      <c r="D130" s="46"/>
      <c r="E130" s="46"/>
      <c r="F130" s="46"/>
      <c r="G130" s="46"/>
      <c r="H130" s="6">
        <f>VLOOKUP(YEAR(B130),'Escalations for energy prices'!$F$10:$G$47,2,FALSE)*H118</f>
        <v>38.613481240826452</v>
      </c>
      <c r="I130" s="6">
        <f>VLOOKUP(YEAR(B130),'Escalations for energy prices'!$F$10:$G$47,2,FALSE)*I118</f>
        <v>29.907053504672</v>
      </c>
      <c r="J130" s="47"/>
      <c r="K130" s="47"/>
      <c r="L130" s="47"/>
      <c r="M130" s="47"/>
      <c r="N130" s="6">
        <f>VLOOKUP(YEAR(B130),'Escalations for energy prices'!$F$10:$G$47,2,FALSE)*N118</f>
        <v>37.161482835733139</v>
      </c>
      <c r="O130" s="6">
        <f>VLOOKUP(YEAR(B130),'Escalations for energy prices'!$F$10:$G$47,2,FALSE)*O118</f>
        <v>29.271046391781915</v>
      </c>
      <c r="P130" s="46"/>
      <c r="Q130" s="46"/>
      <c r="R130" s="46"/>
      <c r="S130" s="46"/>
      <c r="T130" s="6">
        <f>VLOOKUP(YEAR(B130),'Escalations for energy prices'!$F$10:$G$47,2,FALSE)*T118</f>
        <v>37.273948216462991</v>
      </c>
      <c r="U130" s="6">
        <f>VLOOKUP(YEAR(B130),'Escalations for energy prices'!$F$10:$G$47,2,FALSE)*U118</f>
        <v>29.311733700346458</v>
      </c>
      <c r="V130" s="46"/>
      <c r="W130" s="46"/>
      <c r="X130" s="46"/>
      <c r="Y130" s="46"/>
      <c r="Z130" s="29">
        <f>VLOOKUP(YEAR(B130),'Escalations for energy prices'!$F$10:$G$47,2,FALSE)*Z118</f>
        <v>38.497105382886815</v>
      </c>
      <c r="AA130" s="29">
        <f>VLOOKUP(YEAR(B130),'Escalations for energy prices'!$F$10:$G$47,2,FALSE)*AA118</f>
        <v>29.625949481577926</v>
      </c>
    </row>
    <row r="131" spans="2:27" x14ac:dyDescent="0.25">
      <c r="B131" s="30">
        <v>47969</v>
      </c>
      <c r="C131" s="46"/>
      <c r="D131" s="46"/>
      <c r="E131" s="46"/>
      <c r="F131" s="46"/>
      <c r="G131" s="46"/>
      <c r="H131" s="6">
        <f>VLOOKUP(YEAR(B131),'Escalations for energy prices'!$F$10:$G$47,2,FALSE)*H119</f>
        <v>38.489122203013814</v>
      </c>
      <c r="I131" s="6">
        <f>VLOOKUP(YEAR(B131),'Escalations for energy prices'!$F$10:$G$47,2,FALSE)*I119</f>
        <v>29.810734491774504</v>
      </c>
      <c r="J131" s="47"/>
      <c r="K131" s="47"/>
      <c r="L131" s="47"/>
      <c r="M131" s="47"/>
      <c r="N131" s="6">
        <f>VLOOKUP(YEAR(B131),'Escalations for energy prices'!$F$10:$G$47,2,FALSE)*N119</f>
        <v>37.041800121286322</v>
      </c>
      <c r="O131" s="6">
        <f>VLOOKUP(YEAR(B131),'Escalations for energy prices'!$F$10:$G$47,2,FALSE)*O119</f>
        <v>29.176775710971022</v>
      </c>
      <c r="P131" s="46"/>
      <c r="Q131" s="46"/>
      <c r="R131" s="46"/>
      <c r="S131" s="46"/>
      <c r="T131" s="6">
        <f>VLOOKUP(YEAR(B131),'Escalations for energy prices'!$F$10:$G$47,2,FALSE)*T119</f>
        <v>37.153903294670826</v>
      </c>
      <c r="U131" s="6">
        <f>VLOOKUP(YEAR(B131),'Escalations for energy prices'!$F$10:$G$47,2,FALSE)*U119</f>
        <v>29.217331981504771</v>
      </c>
      <c r="V131" s="46"/>
      <c r="W131" s="46"/>
      <c r="X131" s="46"/>
      <c r="Y131" s="46"/>
      <c r="Z131" s="29">
        <f>VLOOKUP(YEAR(B131),'Escalations for energy prices'!$F$10:$G$47,2,FALSE)*Z119</f>
        <v>38.373121146549011</v>
      </c>
      <c r="AA131" s="29">
        <f>VLOOKUP(YEAR(B131),'Escalations for energy prices'!$F$10:$G$47,2,FALSE)*AA119</f>
        <v>29.530535795646916</v>
      </c>
    </row>
    <row r="132" spans="2:27" x14ac:dyDescent="0.25">
      <c r="B132" s="30">
        <v>48000</v>
      </c>
      <c r="C132" s="46"/>
      <c r="D132" s="46"/>
      <c r="E132" s="46"/>
      <c r="F132" s="46"/>
      <c r="G132" s="46"/>
      <c r="H132" s="6">
        <f>VLOOKUP(YEAR(B132),'Escalations for energy prices'!$F$10:$G$47,2,FALSE)*H120</f>
        <v>37.749841649881205</v>
      </c>
      <c r="I132" s="6">
        <f>VLOOKUP(YEAR(B132),'Escalations for energy prices'!$F$10:$G$47,2,FALSE)*I120</f>
        <v>22.39705135872634</v>
      </c>
      <c r="J132" s="47"/>
      <c r="K132" s="47"/>
      <c r="L132" s="47"/>
      <c r="M132" s="47"/>
      <c r="N132" s="6">
        <f>VLOOKUP(YEAR(B132),'Escalations for energy prices'!$F$10:$G$47,2,FALSE)*N120</f>
        <v>37.31429790287924</v>
      </c>
      <c r="O132" s="6">
        <f>VLOOKUP(YEAR(B132),'Escalations for energy prices'!$F$10:$G$47,2,FALSE)*O120</f>
        <v>22.127313751260917</v>
      </c>
      <c r="P132" s="46"/>
      <c r="Q132" s="46"/>
      <c r="R132" s="46"/>
      <c r="S132" s="46"/>
      <c r="T132" s="6">
        <f>VLOOKUP(YEAR(B132),'Escalations for energy prices'!$F$10:$G$47,2,FALSE)*T120</f>
        <v>37.949669261498023</v>
      </c>
      <c r="U132" s="6">
        <f>VLOOKUP(YEAR(B132),'Escalations for energy prices'!$F$10:$G$47,2,FALSE)*U120</f>
        <v>22.580021261217031</v>
      </c>
      <c r="V132" s="46"/>
      <c r="W132" s="46"/>
      <c r="X132" s="46"/>
      <c r="Y132" s="46"/>
      <c r="Z132" s="29">
        <f>VLOOKUP(YEAR(B132),'Escalations for energy prices'!$F$10:$G$47,2,FALSE)*Z120</f>
        <v>37.769091481358458</v>
      </c>
      <c r="AA132" s="29">
        <f>VLOOKUP(YEAR(B132),'Escalations for energy prices'!$F$10:$G$47,2,FALSE)*AA120</f>
        <v>22.63135397695158</v>
      </c>
    </row>
    <row r="133" spans="2:27" x14ac:dyDescent="0.25">
      <c r="B133" s="30">
        <v>48030</v>
      </c>
      <c r="C133" s="46"/>
      <c r="D133" s="46"/>
      <c r="E133" s="46"/>
      <c r="F133" s="46"/>
      <c r="G133" s="46"/>
      <c r="H133" s="6">
        <f>VLOOKUP(YEAR(B133),'Escalations for energy prices'!$F$10:$G$47,2,FALSE)*H121</f>
        <v>45.263218857095055</v>
      </c>
      <c r="I133" s="6">
        <f>VLOOKUP(YEAR(B133),'Escalations for energy prices'!$F$10:$G$47,2,FALSE)*I121</f>
        <v>26.854752049186899</v>
      </c>
      <c r="J133" s="47"/>
      <c r="K133" s="47"/>
      <c r="L133" s="47"/>
      <c r="M133" s="47"/>
      <c r="N133" s="6">
        <f>VLOOKUP(YEAR(B133),'Escalations for energy prices'!$F$10:$G$47,2,FALSE)*N121</f>
        <v>44.740988535568626</v>
      </c>
      <c r="O133" s="6">
        <f>VLOOKUP(YEAR(B133),'Escalations for energy prices'!$F$10:$G$47,2,FALSE)*O121</f>
        <v>26.53132837832932</v>
      </c>
      <c r="P133" s="46"/>
      <c r="Q133" s="46"/>
      <c r="R133" s="46"/>
      <c r="S133" s="46"/>
      <c r="T133" s="6">
        <f>VLOOKUP(YEAR(B133),'Escalations for energy prices'!$F$10:$G$47,2,FALSE)*T121</f>
        <v>45.502818297065971</v>
      </c>
      <c r="U133" s="6">
        <f>VLOOKUP(YEAR(B133),'Escalations for energy prices'!$F$10:$G$47,2,FALSE)*U121</f>
        <v>27.074138578473793</v>
      </c>
      <c r="V133" s="46"/>
      <c r="W133" s="46"/>
      <c r="X133" s="46"/>
      <c r="Y133" s="46"/>
      <c r="Z133" s="29">
        <f>VLOOKUP(YEAR(B133),'Escalations for energy prices'!$F$10:$G$47,2,FALSE)*Z121</f>
        <v>45.286299995903484</v>
      </c>
      <c r="AA133" s="29">
        <f>VLOOKUP(YEAR(B133),'Escalations for energy prices'!$F$10:$G$47,2,FALSE)*AA121</f>
        <v>27.135688080280236</v>
      </c>
    </row>
    <row r="134" spans="2:27" x14ac:dyDescent="0.25">
      <c r="B134" s="30">
        <v>48061</v>
      </c>
      <c r="C134" s="46"/>
      <c r="D134" s="46"/>
      <c r="E134" s="46"/>
      <c r="F134" s="46"/>
      <c r="G134" s="46"/>
      <c r="H134" s="6">
        <f>VLOOKUP(YEAR(B134),'Escalations for energy prices'!$F$10:$G$47,2,FALSE)*H122</f>
        <v>41.262589435072094</v>
      </c>
      <c r="I134" s="6">
        <f>VLOOKUP(YEAR(B134),'Escalations for energy prices'!$F$10:$G$47,2,FALSE)*I122</f>
        <v>24.481171162058541</v>
      </c>
      <c r="J134" s="47"/>
      <c r="K134" s="47"/>
      <c r="L134" s="47"/>
      <c r="M134" s="47"/>
      <c r="N134" s="6">
        <f>VLOOKUP(YEAR(B134),'Escalations for energy prices'!$F$10:$G$47,2,FALSE)*N122</f>
        <v>40.786516899980761</v>
      </c>
      <c r="O134" s="6">
        <f>VLOOKUP(YEAR(B134),'Escalations for energy prices'!$F$10:$G$47,2,FALSE)*O122</f>
        <v>24.186333576903277</v>
      </c>
      <c r="P134" s="46"/>
      <c r="Q134" s="46"/>
      <c r="R134" s="46"/>
      <c r="S134" s="46"/>
      <c r="T134" s="6">
        <f>VLOOKUP(YEAR(B134),'Escalations for energy prices'!$F$10:$G$47,2,FALSE)*T122</f>
        <v>41.48101166773759</v>
      </c>
      <c r="U134" s="6">
        <f>VLOOKUP(YEAR(B134),'Escalations for energy prices'!$F$10:$G$47,2,FALSE)*U122</f>
        <v>24.681167019934474</v>
      </c>
      <c r="V134" s="46"/>
      <c r="W134" s="46"/>
      <c r="X134" s="46"/>
      <c r="Y134" s="46"/>
      <c r="Z134" s="29">
        <f>VLOOKUP(YEAR(B134),'Escalations for energy prices'!$F$10:$G$47,2,FALSE)*Z122</f>
        <v>41.283630527119755</v>
      </c>
      <c r="AA134" s="29">
        <f>VLOOKUP(YEAR(B134),'Escalations for energy prices'!$F$10:$G$47,2,FALSE)*AA122</f>
        <v>24.737276414871474</v>
      </c>
    </row>
    <row r="135" spans="2:27" x14ac:dyDescent="0.25">
      <c r="B135" s="30">
        <v>48092</v>
      </c>
      <c r="C135" s="46"/>
      <c r="D135" s="46"/>
      <c r="E135" s="46"/>
      <c r="F135" s="46"/>
      <c r="G135" s="46"/>
      <c r="H135" s="6">
        <f>VLOOKUP(YEAR(B135),'Escalations for energy prices'!$F$10:$G$47,2,FALSE)*H123</f>
        <v>37.518097872385979</v>
      </c>
      <c r="I135" s="6">
        <f>VLOOKUP(YEAR(B135),'Escalations for energy prices'!$F$10:$G$47,2,FALSE)*I123</f>
        <v>22.259557343923177</v>
      </c>
      <c r="J135" s="47"/>
      <c r="K135" s="47"/>
      <c r="L135" s="47"/>
      <c r="M135" s="47"/>
      <c r="N135" s="6">
        <f>VLOOKUP(YEAR(B135),'Escalations for energy prices'!$F$10:$G$47,2,FALSE)*N123</f>
        <v>37.085227899598252</v>
      </c>
      <c r="O135" s="6">
        <f>VLOOKUP(YEAR(B135),'Escalations for energy prices'!$F$10:$G$47,2,FALSE)*O123</f>
        <v>21.991475637763678</v>
      </c>
      <c r="P135" s="46"/>
      <c r="Q135" s="46"/>
      <c r="R135" s="46"/>
      <c r="S135" s="46"/>
      <c r="T135" s="6">
        <f>VLOOKUP(YEAR(B135),'Escalations for energy prices'!$F$10:$G$47,2,FALSE)*T123</f>
        <v>37.716698755530842</v>
      </c>
      <c r="U135" s="6">
        <f>VLOOKUP(YEAR(B135),'Escalations for energy prices'!$F$10:$G$47,2,FALSE)*U123</f>
        <v>22.441404006301649</v>
      </c>
      <c r="V135" s="46"/>
      <c r="W135" s="46"/>
      <c r="X135" s="46"/>
      <c r="Y135" s="46"/>
      <c r="Z135" s="29">
        <f>VLOOKUP(YEAR(B135),'Escalations for energy prices'!$F$10:$G$47,2,FALSE)*Z123</f>
        <v>37.537229530422827</v>
      </c>
      <c r="AA135" s="29">
        <f>VLOOKUP(YEAR(B135),'Escalations for energy prices'!$F$10:$G$47,2,FALSE)*AA123</f>
        <v>22.49242159389437</v>
      </c>
    </row>
    <row r="136" spans="2:27" x14ac:dyDescent="0.25">
      <c r="B136" s="30">
        <v>48122</v>
      </c>
      <c r="C136" s="46"/>
      <c r="D136" s="46"/>
      <c r="E136" s="46"/>
      <c r="F136" s="46"/>
      <c r="G136" s="46"/>
      <c r="H136" s="6">
        <f>VLOOKUP(YEAR(B136),'Escalations for energy prices'!$F$10:$G$47,2,FALSE)*H124</f>
        <v>35.405018065260194</v>
      </c>
      <c r="I136" s="6">
        <f>VLOOKUP(YEAR(B136),'Escalations for energy prices'!$F$10:$G$47,2,FALSE)*I124</f>
        <v>27.42202297191665</v>
      </c>
      <c r="J136" s="47"/>
      <c r="K136" s="47"/>
      <c r="L136" s="47"/>
      <c r="M136" s="47"/>
      <c r="N136" s="6">
        <f>VLOOKUP(YEAR(B136),'Escalations for energy prices'!$F$10:$G$47,2,FALSE)*N124</f>
        <v>34.073668803005546</v>
      </c>
      <c r="O136" s="6">
        <f>VLOOKUP(YEAR(B136),'Escalations for energy prices'!$F$10:$G$47,2,FALSE)*O124</f>
        <v>26.838862826860904</v>
      </c>
      <c r="P136" s="46"/>
      <c r="Q136" s="46"/>
      <c r="R136" s="46"/>
      <c r="S136" s="46"/>
      <c r="T136" s="6">
        <f>VLOOKUP(YEAR(B136),'Escalations for energy prices'!$F$10:$G$47,2,FALSE)*T124</f>
        <v>34.176789234225488</v>
      </c>
      <c r="U136" s="6">
        <f>VLOOKUP(YEAR(B136),'Escalations for energy prices'!$F$10:$G$47,2,FALSE)*U124</f>
        <v>26.876169354230719</v>
      </c>
      <c r="V136" s="46"/>
      <c r="W136" s="46"/>
      <c r="X136" s="46"/>
      <c r="Y136" s="46"/>
      <c r="Z136" s="29">
        <f>VLOOKUP(YEAR(B136),'Escalations for energy prices'!$F$10:$G$47,2,FALSE)*Z124</f>
        <v>35.298312085371577</v>
      </c>
      <c r="AA136" s="29">
        <f>VLOOKUP(YEAR(B136),'Escalations for energy prices'!$F$10:$G$47,2,FALSE)*AA124</f>
        <v>27.16427638455793</v>
      </c>
    </row>
    <row r="137" spans="2:27" x14ac:dyDescent="0.25">
      <c r="B137" s="30">
        <v>48153</v>
      </c>
      <c r="C137" s="46"/>
      <c r="D137" s="46"/>
      <c r="E137" s="46"/>
      <c r="F137" s="46"/>
      <c r="G137" s="46"/>
      <c r="H137" s="6">
        <f>VLOOKUP(YEAR(B137),'Escalations for energy prices'!$F$10:$G$47,2,FALSE)*H125</f>
        <v>35.405018065260194</v>
      </c>
      <c r="I137" s="6">
        <f>VLOOKUP(YEAR(B137),'Escalations for energy prices'!$F$10:$G$47,2,FALSE)*I125</f>
        <v>27.42202297191665</v>
      </c>
      <c r="J137" s="47"/>
      <c r="K137" s="47"/>
      <c r="L137" s="47"/>
      <c r="M137" s="47"/>
      <c r="N137" s="6">
        <f>VLOOKUP(YEAR(B137),'Escalations for energy prices'!$F$10:$G$47,2,FALSE)*N125</f>
        <v>34.073668803005546</v>
      </c>
      <c r="O137" s="6">
        <f>VLOOKUP(YEAR(B137),'Escalations for energy prices'!$F$10:$G$47,2,FALSE)*O125</f>
        <v>26.838862826860904</v>
      </c>
      <c r="P137" s="46"/>
      <c r="Q137" s="46"/>
      <c r="R137" s="46"/>
      <c r="S137" s="46"/>
      <c r="T137" s="6">
        <f>VLOOKUP(YEAR(B137),'Escalations for energy prices'!$F$10:$G$47,2,FALSE)*T125</f>
        <v>34.176789234225488</v>
      </c>
      <c r="U137" s="6">
        <f>VLOOKUP(YEAR(B137),'Escalations for energy prices'!$F$10:$G$47,2,FALSE)*U125</f>
        <v>26.876169354230719</v>
      </c>
      <c r="V137" s="46"/>
      <c r="W137" s="46"/>
      <c r="X137" s="46"/>
      <c r="Y137" s="46"/>
      <c r="Z137" s="29">
        <f>VLOOKUP(YEAR(B137),'Escalations for energy prices'!$F$10:$G$47,2,FALSE)*Z125</f>
        <v>35.298312085371577</v>
      </c>
      <c r="AA137" s="29">
        <f>VLOOKUP(YEAR(B137),'Escalations for energy prices'!$F$10:$G$47,2,FALSE)*AA125</f>
        <v>27.16427638455793</v>
      </c>
    </row>
    <row r="138" spans="2:27" x14ac:dyDescent="0.25">
      <c r="B138" s="30">
        <v>48183</v>
      </c>
      <c r="C138" s="46"/>
      <c r="D138" s="46"/>
      <c r="E138" s="46"/>
      <c r="F138" s="46"/>
      <c r="G138" s="46"/>
      <c r="H138" s="6">
        <f>VLOOKUP(YEAR(B138),'Escalations for energy prices'!$F$10:$G$47,2,FALSE)*H126</f>
        <v>39.297455948796006</v>
      </c>
      <c r="I138" s="6">
        <f>VLOOKUP(YEAR(B138),'Escalations for energy prices'!$F$10:$G$47,2,FALSE)*I126</f>
        <v>30.436808075608219</v>
      </c>
      <c r="J138" s="47"/>
      <c r="K138" s="47"/>
      <c r="L138" s="47"/>
      <c r="M138" s="47"/>
      <c r="N138" s="6">
        <f>VLOOKUP(YEAR(B138),'Escalations for energy prices'!$F$10:$G$47,2,FALSE)*N126</f>
        <v>37.819737765190567</v>
      </c>
      <c r="O138" s="6">
        <f>VLOOKUP(YEAR(B138),'Escalations for energy prices'!$F$10:$G$47,2,FALSE)*O126</f>
        <v>29.78953513624182</v>
      </c>
      <c r="P138" s="46"/>
      <c r="Q138" s="46"/>
      <c r="R138" s="46"/>
      <c r="S138" s="46"/>
      <c r="T138" s="6">
        <f>VLOOKUP(YEAR(B138),'Escalations for energy prices'!$F$10:$G$47,2,FALSE)*T126</f>
        <v>37.93419528631982</v>
      </c>
      <c r="U138" s="6">
        <f>VLOOKUP(YEAR(B138),'Escalations for energy prices'!$F$10:$G$47,2,FALSE)*U126</f>
        <v>29.830943153975785</v>
      </c>
      <c r="V138" s="46"/>
      <c r="W138" s="46"/>
      <c r="X138" s="46"/>
      <c r="Y138" s="46"/>
      <c r="Z138" s="29">
        <f>VLOOKUP(YEAR(B138),'Escalations for energy prices'!$F$10:$G$47,2,FALSE)*Z126</f>
        <v>39.179018682744712</v>
      </c>
      <c r="AA138" s="29">
        <f>VLOOKUP(YEAR(B138),'Escalations for energy prices'!$F$10:$G$47,2,FALSE)*AA126</f>
        <v>30.150724754198475</v>
      </c>
    </row>
    <row r="139" spans="2:27" x14ac:dyDescent="0.25">
      <c r="B139" s="30">
        <v>48214</v>
      </c>
      <c r="C139" s="46"/>
      <c r="D139" s="46"/>
      <c r="E139" s="46"/>
      <c r="F139" s="46"/>
      <c r="G139" s="46"/>
      <c r="H139" s="6">
        <f>VLOOKUP(YEAR(B139),'Escalations for energy prices'!$F$10:$G$47,2,FALSE)*H127</f>
        <v>58.326164838647415</v>
      </c>
      <c r="I139" s="6">
        <f>VLOOKUP(YEAR(B139),'Escalations for energy prices'!$F$10:$G$47,2,FALSE)*I127</f>
        <v>45.174992683835299</v>
      </c>
      <c r="J139" s="47"/>
      <c r="K139" s="47"/>
      <c r="L139" s="47"/>
      <c r="M139" s="47"/>
      <c r="N139" s="6">
        <f>VLOOKUP(YEAR(B139),'Escalations for energy prices'!$F$10:$G$47,2,FALSE)*N127</f>
        <v>56.132902392489534</v>
      </c>
      <c r="O139" s="6">
        <f>VLOOKUP(YEAR(B139),'Escalations for energy prices'!$F$10:$G$47,2,FALSE)*O127</f>
        <v>44.214295680795928</v>
      </c>
      <c r="P139" s="46"/>
      <c r="Q139" s="46"/>
      <c r="R139" s="46"/>
      <c r="S139" s="46"/>
      <c r="T139" s="6">
        <f>VLOOKUP(YEAR(B139),'Escalations for energy prices'!$F$10:$G$47,2,FALSE)*T127</f>
        <v>56.302782810527447</v>
      </c>
      <c r="U139" s="6">
        <f>VLOOKUP(YEAR(B139),'Escalations for energy prices'!$F$10:$G$47,2,FALSE)*U127</f>
        <v>44.275754388737212</v>
      </c>
      <c r="V139" s="46"/>
      <c r="W139" s="46"/>
      <c r="X139" s="46"/>
      <c r="Y139" s="46"/>
      <c r="Z139" s="29">
        <f>VLOOKUP(YEAR(B139),'Escalations for energy prices'!$F$10:$G$47,2,FALSE)*Z127</f>
        <v>58.150377594003679</v>
      </c>
      <c r="AA139" s="29">
        <f>VLOOKUP(YEAR(B139),'Escalations for energy prices'!$F$10:$G$47,2,FALSE)*AA127</f>
        <v>44.750381406609776</v>
      </c>
    </row>
    <row r="140" spans="2:27" x14ac:dyDescent="0.25">
      <c r="B140" s="30">
        <v>48245</v>
      </c>
      <c r="C140" s="46"/>
      <c r="D140" s="46"/>
      <c r="E140" s="46"/>
      <c r="F140" s="46"/>
      <c r="G140" s="46"/>
      <c r="H140" s="6">
        <f>VLOOKUP(YEAR(B140),'Escalations for energy prices'!$F$10:$G$47,2,FALSE)*H128</f>
        <v>54.856300977071562</v>
      </c>
      <c r="I140" s="6">
        <f>VLOOKUP(YEAR(B140),'Escalations for energy prices'!$F$10:$G$47,2,FALSE)*I128</f>
        <v>42.487501143902449</v>
      </c>
      <c r="J140" s="47"/>
      <c r="K140" s="47"/>
      <c r="L140" s="47"/>
      <c r="M140" s="47"/>
      <c r="N140" s="6">
        <f>VLOOKUP(YEAR(B140),'Escalations for energy prices'!$F$10:$G$47,2,FALSE)*N128</f>
        <v>52.793517229829135</v>
      </c>
      <c r="O140" s="6">
        <f>VLOOKUP(YEAR(B140),'Escalations for energy prices'!$F$10:$G$47,2,FALSE)*O128</f>
        <v>41.583956669612263</v>
      </c>
      <c r="P140" s="46"/>
      <c r="Q140" s="46"/>
      <c r="R140" s="46"/>
      <c r="S140" s="46"/>
      <c r="T140" s="6">
        <f>VLOOKUP(YEAR(B140),'Escalations for energy prices'!$F$10:$G$47,2,FALSE)*T128</f>
        <v>52.953291344375799</v>
      </c>
      <c r="U140" s="6">
        <f>VLOOKUP(YEAR(B140),'Escalations for energy prices'!$F$10:$G$47,2,FALSE)*U128</f>
        <v>41.641759156537582</v>
      </c>
      <c r="V140" s="46"/>
      <c r="W140" s="46"/>
      <c r="X140" s="46"/>
      <c r="Y140" s="46"/>
      <c r="Z140" s="29">
        <f>VLOOKUP(YEAR(B140),'Escalations for energy prices'!$F$10:$G$47,2,FALSE)*Z128</f>
        <v>54.69097143711668</v>
      </c>
      <c r="AA140" s="29">
        <f>VLOOKUP(YEAR(B140),'Escalations for energy prices'!$F$10:$G$47,2,FALSE)*AA128</f>
        <v>42.0881502850524</v>
      </c>
    </row>
    <row r="141" spans="2:27" x14ac:dyDescent="0.25">
      <c r="B141" s="30">
        <v>48274</v>
      </c>
      <c r="C141" s="46"/>
      <c r="D141" s="46"/>
      <c r="E141" s="46"/>
      <c r="F141" s="46"/>
      <c r="G141" s="46"/>
      <c r="H141" s="6">
        <f>VLOOKUP(YEAR(B141),'Escalations for energy prices'!$F$10:$G$47,2,FALSE)*H129</f>
        <v>44.084745176568099</v>
      </c>
      <c r="I141" s="6">
        <f>VLOOKUP(YEAR(B141),'Escalations for energy prices'!$F$10:$G$47,2,FALSE)*I129</f>
        <v>34.144676687204424</v>
      </c>
      <c r="J141" s="47"/>
      <c r="K141" s="47"/>
      <c r="L141" s="47"/>
      <c r="M141" s="47"/>
      <c r="N141" s="6">
        <f>VLOOKUP(YEAR(B141),'Escalations for energy prices'!$F$10:$G$47,2,FALSE)*N129</f>
        <v>42.427008613368947</v>
      </c>
      <c r="O141" s="6">
        <f>VLOOKUP(YEAR(B141),'Escalations for energy prices'!$F$10:$G$47,2,FALSE)*O129</f>
        <v>33.418551753599651</v>
      </c>
      <c r="P141" s="46"/>
      <c r="Q141" s="46"/>
      <c r="R141" s="46"/>
      <c r="S141" s="46"/>
      <c r="T141" s="6">
        <f>VLOOKUP(YEAR(B141),'Escalations for energy prices'!$F$10:$G$47,2,FALSE)*T129</f>
        <v>42.555409562761177</v>
      </c>
      <c r="U141" s="6">
        <f>VLOOKUP(YEAR(B141),'Escalations for energy prices'!$F$10:$G$47,2,FALSE)*U129</f>
        <v>33.465004173126452</v>
      </c>
      <c r="V141" s="46"/>
      <c r="W141" s="46"/>
      <c r="X141" s="46"/>
      <c r="Y141" s="46"/>
      <c r="Z141" s="29">
        <f>VLOOKUP(YEAR(B141),'Escalations for energy prices'!$F$10:$G$47,2,FALSE)*Z129</f>
        <v>43.951879662319925</v>
      </c>
      <c r="AA141" s="29">
        <f>VLOOKUP(YEAR(B141),'Escalations for energy prices'!$F$10:$G$47,2,FALSE)*AA129</f>
        <v>33.823742163095581</v>
      </c>
    </row>
    <row r="142" spans="2:27" x14ac:dyDescent="0.25">
      <c r="B142" s="30">
        <v>48305</v>
      </c>
      <c r="C142" s="46"/>
      <c r="D142" s="46"/>
      <c r="E142" s="46"/>
      <c r="F142" s="46"/>
      <c r="G142" s="46"/>
      <c r="H142" s="6">
        <f>VLOOKUP(YEAR(B142),'Escalations for energy prices'!$F$10:$G$47,2,FALSE)*H130</f>
        <v>38.755134137385021</v>
      </c>
      <c r="I142" s="6">
        <f>VLOOKUP(YEAR(B142),'Escalations for energy prices'!$F$10:$G$47,2,FALSE)*I130</f>
        <v>30.016767019753608</v>
      </c>
      <c r="J142" s="47"/>
      <c r="K142" s="47"/>
      <c r="L142" s="47"/>
      <c r="M142" s="47"/>
      <c r="N142" s="6">
        <f>VLOOKUP(YEAR(B142),'Escalations for energy prices'!$F$10:$G$47,2,FALSE)*N130</f>
        <v>37.297809100937307</v>
      </c>
      <c r="O142" s="6">
        <f>VLOOKUP(YEAR(B142),'Escalations for energy prices'!$F$10:$G$47,2,FALSE)*O130</f>
        <v>29.378426725630504</v>
      </c>
      <c r="P142" s="46"/>
      <c r="Q142" s="46"/>
      <c r="R142" s="46"/>
      <c r="S142" s="46"/>
      <c r="T142" s="6">
        <f>VLOOKUP(YEAR(B142),'Escalations for energy prices'!$F$10:$G$47,2,FALSE)*T130</f>
        <v>37.410687058995883</v>
      </c>
      <c r="U142" s="6">
        <f>VLOOKUP(YEAR(B142),'Escalations for energy prices'!$F$10:$G$47,2,FALSE)*U130</f>
        <v>29.419263294891728</v>
      </c>
      <c r="V142" s="46"/>
      <c r="W142" s="46"/>
      <c r="X142" s="46"/>
      <c r="Y142" s="46"/>
      <c r="Z142" s="29">
        <f>VLOOKUP(YEAR(B142),'Escalations for energy prices'!$F$10:$G$47,2,FALSE)*Z130</f>
        <v>38.638331356597796</v>
      </c>
      <c r="AA142" s="29">
        <f>VLOOKUP(YEAR(B142),'Escalations for energy prices'!$F$10:$G$47,2,FALSE)*AA130</f>
        <v>29.734631771351019</v>
      </c>
    </row>
    <row r="143" spans="2:27" x14ac:dyDescent="0.25">
      <c r="B143" s="30">
        <v>48335</v>
      </c>
      <c r="C143" s="46"/>
      <c r="D143" s="46"/>
      <c r="E143" s="46"/>
      <c r="F143" s="46"/>
      <c r="G143" s="46"/>
      <c r="H143" s="6">
        <f>VLOOKUP(YEAR(B143),'Escalations for energy prices'!$F$10:$G$47,2,FALSE)*H131</f>
        <v>38.630318890565754</v>
      </c>
      <c r="I143" s="6">
        <f>VLOOKUP(YEAR(B143),'Escalations for energy prices'!$F$10:$G$47,2,FALSE)*I131</f>
        <v>29.920094662202068</v>
      </c>
      <c r="J143" s="47"/>
      <c r="K143" s="47"/>
      <c r="L143" s="47"/>
      <c r="M143" s="47"/>
      <c r="N143" s="6">
        <f>VLOOKUP(YEAR(B143),'Escalations for energy prices'!$F$10:$G$47,2,FALSE)*N131</f>
        <v>37.177687332496276</v>
      </c>
      <c r="O143" s="6">
        <f>VLOOKUP(YEAR(B143),'Escalations for energy prices'!$F$10:$G$47,2,FALSE)*O131</f>
        <v>29.283810214436844</v>
      </c>
      <c r="P143" s="46"/>
      <c r="Q143" s="46"/>
      <c r="R143" s="46"/>
      <c r="S143" s="46"/>
      <c r="T143" s="6">
        <f>VLOOKUP(YEAR(B143),'Escalations for energy prices'!$F$10:$G$47,2,FALSE)*T131</f>
        <v>37.290201754458039</v>
      </c>
      <c r="U143" s="6">
        <f>VLOOKUP(YEAR(B143),'Escalations for energy prices'!$F$10:$G$47,2,FALSE)*U131</f>
        <v>29.324515264956496</v>
      </c>
      <c r="V143" s="46"/>
      <c r="W143" s="46"/>
      <c r="X143" s="46"/>
      <c r="Y143" s="46"/>
      <c r="Z143" s="29">
        <f>VLOOKUP(YEAR(B143),'Escalations for energy prices'!$F$10:$G$47,2,FALSE)*Z131</f>
        <v>38.513892286206172</v>
      </c>
      <c r="AA143" s="29">
        <f>VLOOKUP(YEAR(B143),'Escalations for energy prices'!$F$10:$G$47,2,FALSE)*AA131</f>
        <v>29.638868061942478</v>
      </c>
    </row>
    <row r="144" spans="2:27" x14ac:dyDescent="0.25">
      <c r="B144" s="30">
        <v>48366</v>
      </c>
      <c r="C144" s="46"/>
      <c r="D144" s="46"/>
      <c r="E144" s="46"/>
      <c r="F144" s="46"/>
      <c r="G144" s="46"/>
      <c r="H144" s="6">
        <f>VLOOKUP(YEAR(B144),'Escalations for energy prices'!$F$10:$G$47,2,FALSE)*H132</f>
        <v>37.888326299348115</v>
      </c>
      <c r="I144" s="6">
        <f>VLOOKUP(YEAR(B144),'Escalations for energy prices'!$F$10:$G$47,2,FALSE)*I132</f>
        <v>22.47921455917821</v>
      </c>
      <c r="J144" s="47"/>
      <c r="K144" s="47"/>
      <c r="L144" s="47"/>
      <c r="M144" s="47"/>
      <c r="N144" s="6">
        <f>VLOOKUP(YEAR(B144),'Escalations for energy prices'!$F$10:$G$47,2,FALSE)*N132</f>
        <v>37.451184767547723</v>
      </c>
      <c r="O144" s="6">
        <f>VLOOKUP(YEAR(B144),'Escalations for energy prices'!$F$10:$G$47,2,FALSE)*O132</f>
        <v>22.208487423905908</v>
      </c>
      <c r="P144" s="46"/>
      <c r="Q144" s="46"/>
      <c r="R144" s="46"/>
      <c r="S144" s="46"/>
      <c r="T144" s="6">
        <f>VLOOKUP(YEAR(B144),'Escalations for energy prices'!$F$10:$G$47,2,FALSE)*T132</f>
        <v>38.08888697514584</v>
      </c>
      <c r="U144" s="6">
        <f>VLOOKUP(YEAR(B144),'Escalations for energy prices'!$F$10:$G$47,2,FALSE)*U132</f>
        <v>22.662855683631751</v>
      </c>
      <c r="V144" s="46"/>
      <c r="W144" s="46"/>
      <c r="X144" s="46"/>
      <c r="Y144" s="46"/>
      <c r="Z144" s="29">
        <f>VLOOKUP(YEAR(B144),'Escalations for energy prices'!$F$10:$G$47,2,FALSE)*Z132</f>
        <v>37.907646748503424</v>
      </c>
      <c r="AA144" s="29">
        <f>VLOOKUP(YEAR(B144),'Escalations for energy prices'!$F$10:$G$47,2,FALSE)*AA132</f>
        <v>22.714376712557399</v>
      </c>
    </row>
    <row r="145" spans="2:27" x14ac:dyDescent="0.25">
      <c r="B145" s="30">
        <v>48396</v>
      </c>
      <c r="C145" s="46"/>
      <c r="D145" s="46"/>
      <c r="E145" s="46"/>
      <c r="F145" s="46"/>
      <c r="G145" s="46"/>
      <c r="H145" s="6">
        <f>VLOOKUP(YEAR(B145),'Escalations for energy prices'!$F$10:$G$47,2,FALSE)*H133</f>
        <v>45.42926620254633</v>
      </c>
      <c r="I145" s="6">
        <f>VLOOKUP(YEAR(B145),'Escalations for energy prices'!$F$10:$G$47,2,FALSE)*I133</f>
        <v>26.953268248500919</v>
      </c>
      <c r="J145" s="47"/>
      <c r="K145" s="47"/>
      <c r="L145" s="47"/>
      <c r="M145" s="47"/>
      <c r="N145" s="6">
        <f>VLOOKUP(YEAR(B145),'Escalations for energy prices'!$F$10:$G$47,2,FALSE)*N133</f>
        <v>44.905120088003116</v>
      </c>
      <c r="O145" s="6">
        <f>VLOOKUP(YEAR(B145),'Escalations for energy prices'!$F$10:$G$47,2,FALSE)*O133</f>
        <v>26.628658103429665</v>
      </c>
      <c r="P145" s="46"/>
      <c r="Q145" s="46"/>
      <c r="R145" s="46"/>
      <c r="S145" s="46"/>
      <c r="T145" s="6">
        <f>VLOOKUP(YEAR(B145),'Escalations for energy prices'!$F$10:$G$47,2,FALSE)*T133</f>
        <v>45.669744608971321</v>
      </c>
      <c r="U145" s="6">
        <f>VLOOKUP(YEAR(B145),'Escalations for energy prices'!$F$10:$G$47,2,FALSE)*U133</f>
        <v>27.173459593524203</v>
      </c>
      <c r="V145" s="46"/>
      <c r="W145" s="46"/>
      <c r="X145" s="46"/>
      <c r="Y145" s="46"/>
      <c r="Z145" s="29">
        <f>VLOOKUP(YEAR(B145),'Escalations for energy prices'!$F$10:$G$47,2,FALSE)*Z133</f>
        <v>45.452432014118344</v>
      </c>
      <c r="AA145" s="29">
        <f>VLOOKUP(YEAR(B145),'Escalations for energy prices'!$F$10:$G$47,2,FALSE)*AA133</f>
        <v>27.235234888626991</v>
      </c>
    </row>
    <row r="146" spans="2:27" x14ac:dyDescent="0.25">
      <c r="B146" s="30">
        <v>48427</v>
      </c>
      <c r="C146" s="46"/>
      <c r="D146" s="46"/>
      <c r="E146" s="46"/>
      <c r="F146" s="46"/>
      <c r="G146" s="46"/>
      <c r="H146" s="6">
        <f>VLOOKUP(YEAR(B146),'Escalations for energy prices'!$F$10:$G$47,2,FALSE)*H134</f>
        <v>41.413960539804421</v>
      </c>
      <c r="I146" s="6">
        <f>VLOOKUP(YEAR(B146),'Escalations for energy prices'!$F$10:$G$47,2,FALSE)*I134</f>
        <v>24.570979920419987</v>
      </c>
      <c r="J146" s="47"/>
      <c r="K146" s="47"/>
      <c r="L146" s="47"/>
      <c r="M146" s="47"/>
      <c r="N146" s="6">
        <f>VLOOKUP(YEAR(B146),'Escalations for energy prices'!$F$10:$G$47,2,FALSE)*N134</f>
        <v>40.936141540747641</v>
      </c>
      <c r="O146" s="6">
        <f>VLOOKUP(YEAR(B146),'Escalations for energy prices'!$F$10:$G$47,2,FALSE)*O134</f>
        <v>24.275060728618303</v>
      </c>
      <c r="P146" s="46"/>
      <c r="Q146" s="46"/>
      <c r="R146" s="46"/>
      <c r="S146" s="46"/>
      <c r="T146" s="6">
        <f>VLOOKUP(YEAR(B146),'Escalations for energy prices'!$F$10:$G$47,2,FALSE)*T134</f>
        <v>41.633184050700621</v>
      </c>
      <c r="U146" s="6">
        <f>VLOOKUP(YEAR(B146),'Escalations for energy prices'!$F$10:$G$47,2,FALSE)*U134</f>
        <v>24.771709459685361</v>
      </c>
      <c r="V146" s="46"/>
      <c r="W146" s="46"/>
      <c r="X146" s="46"/>
      <c r="Y146" s="46"/>
      <c r="Z146" s="29">
        <f>VLOOKUP(YEAR(B146),'Escalations for energy prices'!$F$10:$G$47,2,FALSE)*Z134</f>
        <v>41.435078820738958</v>
      </c>
      <c r="AA146" s="29">
        <f>VLOOKUP(YEAR(B146),'Escalations for energy prices'!$F$10:$G$47,2,FALSE)*AA134</f>
        <v>24.82802469097955</v>
      </c>
    </row>
    <row r="147" spans="2:27" x14ac:dyDescent="0.25">
      <c r="B147" s="30">
        <v>48458</v>
      </c>
      <c r="C147" s="46"/>
      <c r="D147" s="46"/>
      <c r="E147" s="46"/>
      <c r="F147" s="46"/>
      <c r="G147" s="46"/>
      <c r="H147" s="6">
        <f>VLOOKUP(YEAR(B147),'Escalations for energy prices'!$F$10:$G$47,2,FALSE)*H135</f>
        <v>37.655732373762461</v>
      </c>
      <c r="I147" s="6">
        <f>VLOOKUP(YEAR(B147),'Escalations for energy prices'!$F$10:$G$47,2,FALSE)*I135</f>
        <v>22.341216149929625</v>
      </c>
      <c r="J147" s="47"/>
      <c r="K147" s="47"/>
      <c r="L147" s="47"/>
      <c r="M147" s="47"/>
      <c r="N147" s="6">
        <f>VLOOKUP(YEAR(B147),'Escalations for energy prices'!$F$10:$G$47,2,FALSE)*N135</f>
        <v>37.221274424871361</v>
      </c>
      <c r="O147" s="6">
        <f>VLOOKUP(YEAR(B147),'Escalations for energy prices'!$F$10:$G$47,2,FALSE)*O135</f>
        <v>22.072150990608911</v>
      </c>
      <c r="P147" s="46"/>
      <c r="Q147" s="46"/>
      <c r="R147" s="46"/>
      <c r="S147" s="46"/>
      <c r="T147" s="6">
        <f>VLOOKUP(YEAR(B147),'Escalations for energy prices'!$F$10:$G$47,2,FALSE)*T135</f>
        <v>37.855061820855788</v>
      </c>
      <c r="U147" s="6">
        <f>VLOOKUP(YEAR(B147),'Escalations for energy prices'!$F$10:$G$47,2,FALSE)*U135</f>
        <v>22.523729913683773</v>
      </c>
      <c r="V147" s="46"/>
      <c r="W147" s="46"/>
      <c r="X147" s="46"/>
      <c r="Y147" s="46"/>
      <c r="Z147" s="29">
        <f>VLOOKUP(YEAR(B147),'Escalations for energy prices'!$F$10:$G$47,2,FALSE)*Z135</f>
        <v>37.674934215960121</v>
      </c>
      <c r="AA147" s="29">
        <f>VLOOKUP(YEAR(B147),'Escalations for energy prices'!$F$10:$G$47,2,FALSE)*AA135</f>
        <v>22.574934658425391</v>
      </c>
    </row>
    <row r="148" spans="2:27" x14ac:dyDescent="0.25">
      <c r="B148" s="30">
        <v>48488</v>
      </c>
      <c r="C148" s="46"/>
      <c r="D148" s="46"/>
      <c r="E148" s="46"/>
      <c r="F148" s="46"/>
      <c r="G148" s="46"/>
      <c r="H148" s="6">
        <f>VLOOKUP(YEAR(B148),'Escalations for energy prices'!$F$10:$G$47,2,FALSE)*H136</f>
        <v>35.534900769447709</v>
      </c>
      <c r="I148" s="6">
        <f>VLOOKUP(YEAR(B148),'Escalations for energy prices'!$F$10:$G$47,2,FALSE)*I136</f>
        <v>27.522620194923846</v>
      </c>
      <c r="J148" s="47"/>
      <c r="K148" s="47"/>
      <c r="L148" s="47"/>
      <c r="M148" s="47"/>
      <c r="N148" s="6">
        <f>VLOOKUP(YEAR(B148),'Escalations for energy prices'!$F$10:$G$47,2,FALSE)*N136</f>
        <v>34.198667475158935</v>
      </c>
      <c r="O148" s="6">
        <f>VLOOKUP(YEAR(B148),'Escalations for energy prices'!$F$10:$G$47,2,FALSE)*O136</f>
        <v>26.937320736834149</v>
      </c>
      <c r="P148" s="46"/>
      <c r="Q148" s="46"/>
      <c r="R148" s="46"/>
      <c r="S148" s="46"/>
      <c r="T148" s="6">
        <f>VLOOKUP(YEAR(B148),'Escalations for energy prices'!$F$10:$G$47,2,FALSE)*T136</f>
        <v>34.302166201919896</v>
      </c>
      <c r="U148" s="6">
        <f>VLOOKUP(YEAR(B148),'Escalations for energy prices'!$F$10:$G$47,2,FALSE)*U136</f>
        <v>26.974764122562565</v>
      </c>
      <c r="V148" s="46"/>
      <c r="W148" s="46"/>
      <c r="X148" s="46"/>
      <c r="Y148" s="46"/>
      <c r="Z148" s="29">
        <f>VLOOKUP(YEAR(B148),'Escalations for energy prices'!$F$10:$G$47,2,FALSE)*Z136</f>
        <v>35.427803340494009</v>
      </c>
      <c r="AA148" s="29">
        <f>VLOOKUP(YEAR(B148),'Escalations for energy prices'!$F$10:$G$47,2,FALSE)*AA136</f>
        <v>27.263928068610745</v>
      </c>
    </row>
    <row r="149" spans="2:27" x14ac:dyDescent="0.25">
      <c r="B149" s="30">
        <v>48519</v>
      </c>
      <c r="C149" s="46"/>
      <c r="D149" s="46"/>
      <c r="E149" s="46"/>
      <c r="F149" s="46"/>
      <c r="G149" s="46"/>
      <c r="H149" s="6">
        <f>VLOOKUP(YEAR(B149),'Escalations for energy prices'!$F$10:$G$47,2,FALSE)*H137</f>
        <v>35.534900769447709</v>
      </c>
      <c r="I149" s="6">
        <f>VLOOKUP(YEAR(B149),'Escalations for energy prices'!$F$10:$G$47,2,FALSE)*I137</f>
        <v>27.522620194923846</v>
      </c>
      <c r="J149" s="47"/>
      <c r="K149" s="47"/>
      <c r="L149" s="47"/>
      <c r="M149" s="47"/>
      <c r="N149" s="6">
        <f>VLOOKUP(YEAR(B149),'Escalations for energy prices'!$F$10:$G$47,2,FALSE)*N137</f>
        <v>34.198667475158935</v>
      </c>
      <c r="O149" s="6">
        <f>VLOOKUP(YEAR(B149),'Escalations for energy prices'!$F$10:$G$47,2,FALSE)*O137</f>
        <v>26.937320736834149</v>
      </c>
      <c r="P149" s="46"/>
      <c r="Q149" s="46"/>
      <c r="R149" s="46"/>
      <c r="S149" s="46"/>
      <c r="T149" s="6">
        <f>VLOOKUP(YEAR(B149),'Escalations for energy prices'!$F$10:$G$47,2,FALSE)*T137</f>
        <v>34.302166201919896</v>
      </c>
      <c r="U149" s="6">
        <f>VLOOKUP(YEAR(B149),'Escalations for energy prices'!$F$10:$G$47,2,FALSE)*U137</f>
        <v>26.974764122562565</v>
      </c>
      <c r="V149" s="46"/>
      <c r="W149" s="46"/>
      <c r="X149" s="46"/>
      <c r="Y149" s="46"/>
      <c r="Z149" s="29">
        <f>VLOOKUP(YEAR(B149),'Escalations for energy prices'!$F$10:$G$47,2,FALSE)*Z137</f>
        <v>35.427803340494009</v>
      </c>
      <c r="AA149" s="29">
        <f>VLOOKUP(YEAR(B149),'Escalations for energy prices'!$F$10:$G$47,2,FALSE)*AA137</f>
        <v>27.263928068610745</v>
      </c>
    </row>
    <row r="150" spans="2:27" x14ac:dyDescent="0.25">
      <c r="B150" s="30">
        <v>48549</v>
      </c>
      <c r="C150" s="46"/>
      <c r="D150" s="46"/>
      <c r="E150" s="46"/>
      <c r="F150" s="46"/>
      <c r="G150" s="46"/>
      <c r="H150" s="6">
        <f>VLOOKUP(YEAR(B150),'Escalations for energy prices'!$F$10:$G$47,2,FALSE)*H138</f>
        <v>39.44161799489104</v>
      </c>
      <c r="I150" s="6">
        <f>VLOOKUP(YEAR(B150),'Escalations for energy prices'!$F$10:$G$47,2,FALSE)*I138</f>
        <v>30.548464986287087</v>
      </c>
      <c r="J150" s="47"/>
      <c r="K150" s="47"/>
      <c r="L150" s="47"/>
      <c r="M150" s="47"/>
      <c r="N150" s="6">
        <f>VLOOKUP(YEAR(B150),'Escalations for energy prices'!$F$10:$G$47,2,FALSE)*N138</f>
        <v>37.958478827362924</v>
      </c>
      <c r="O150" s="6">
        <f>VLOOKUP(YEAR(B150),'Escalations for energy prices'!$F$10:$G$47,2,FALSE)*O138</f>
        <v>29.898817537195615</v>
      </c>
      <c r="P150" s="46"/>
      <c r="Q150" s="46"/>
      <c r="R150" s="46"/>
      <c r="S150" s="46"/>
      <c r="T150" s="6">
        <f>VLOOKUP(YEAR(B150),'Escalations for energy prices'!$F$10:$G$47,2,FALSE)*T138</f>
        <v>38.073356233953938</v>
      </c>
      <c r="U150" s="6">
        <f>VLOOKUP(YEAR(B150),'Escalations for energy prices'!$F$10:$G$47,2,FALSE)*U138</f>
        <v>29.940377459535544</v>
      </c>
      <c r="V150" s="46"/>
      <c r="W150" s="46"/>
      <c r="X150" s="46"/>
      <c r="Y150" s="46"/>
      <c r="Z150" s="29">
        <f>VLOOKUP(YEAR(B150),'Escalations for energy prices'!$F$10:$G$47,2,FALSE)*Z138</f>
        <v>39.322746243751702</v>
      </c>
      <c r="AA150" s="29">
        <f>VLOOKUP(YEAR(B150),'Escalations for energy prices'!$F$10:$G$47,2,FALSE)*AA138</f>
        <v>30.26133217309798</v>
      </c>
    </row>
    <row r="151" spans="2:27" x14ac:dyDescent="0.25">
      <c r="B151" s="30">
        <v>48580</v>
      </c>
      <c r="C151" s="46"/>
      <c r="D151" s="46"/>
      <c r="E151" s="46"/>
      <c r="F151" s="46"/>
      <c r="G151" s="46"/>
      <c r="H151" s="6">
        <f>VLOOKUP(YEAR(B151),'Escalations for energy prices'!$F$10:$G$47,2,FALSE)*H139</f>
        <v>58.769649712226794</v>
      </c>
      <c r="I151" s="6">
        <f>VLOOKUP(YEAR(B151),'Escalations for energy prices'!$F$10:$G$47,2,FALSE)*I139</f>
        <v>45.518482196213881</v>
      </c>
      <c r="J151" s="47"/>
      <c r="K151" s="47"/>
      <c r="L151" s="47"/>
      <c r="M151" s="47"/>
      <c r="N151" s="6">
        <f>VLOOKUP(YEAR(B151),'Escalations for energy prices'!$F$10:$G$47,2,FALSE)*N139</f>
        <v>56.559710724394151</v>
      </c>
      <c r="O151" s="6">
        <f>VLOOKUP(YEAR(B151),'Escalations for energy prices'!$F$10:$G$47,2,FALSE)*O139</f>
        <v>44.550480502558912</v>
      </c>
      <c r="P151" s="46"/>
      <c r="Q151" s="46"/>
      <c r="R151" s="46"/>
      <c r="S151" s="46"/>
      <c r="T151" s="6">
        <f>VLOOKUP(YEAR(B151),'Escalations for energy prices'!$F$10:$G$47,2,FALSE)*T139</f>
        <v>56.73088283366404</v>
      </c>
      <c r="U151" s="6">
        <f>VLOOKUP(YEAR(B151),'Escalations for energy prices'!$F$10:$G$47,2,FALSE)*U139</f>
        <v>44.612406513766182</v>
      </c>
      <c r="V151" s="46"/>
      <c r="W151" s="46"/>
      <c r="X151" s="46"/>
      <c r="Y151" s="46"/>
      <c r="Z151" s="29">
        <f>VLOOKUP(YEAR(B151),'Escalations for energy prices'!$F$10:$G$47,2,FALSE)*Z139</f>
        <v>58.592525863604664</v>
      </c>
      <c r="AA151" s="29">
        <f>VLOOKUP(YEAR(B151),'Escalations for energy prices'!$F$10:$G$47,2,FALSE)*AA139</f>
        <v>45.090642373461293</v>
      </c>
    </row>
    <row r="152" spans="2:27" x14ac:dyDescent="0.25">
      <c r="B152" s="30">
        <v>48611</v>
      </c>
      <c r="C152" s="46"/>
      <c r="D152" s="46"/>
      <c r="E152" s="46"/>
      <c r="F152" s="46"/>
      <c r="G152" s="46"/>
      <c r="H152" s="6">
        <f>VLOOKUP(YEAR(B152),'Escalations for energy prices'!$F$10:$G$47,2,FALSE)*H140</f>
        <v>55.273402628982829</v>
      </c>
      <c r="I152" s="6">
        <f>VLOOKUP(YEAR(B152),'Escalations for energy prices'!$F$10:$G$47,2,FALSE)*I140</f>
        <v>42.810556227768032</v>
      </c>
      <c r="J152" s="47"/>
      <c r="K152" s="47"/>
      <c r="L152" s="47"/>
      <c r="M152" s="47"/>
      <c r="N152" s="6">
        <f>VLOOKUP(YEAR(B152),'Escalations for energy prices'!$F$10:$G$47,2,FALSE)*N140</f>
        <v>53.19493443905678</v>
      </c>
      <c r="O152" s="6">
        <f>VLOOKUP(YEAR(B152),'Escalations for energy prices'!$F$10:$G$47,2,FALSE)*O140</f>
        <v>41.900141623956003</v>
      </c>
      <c r="P152" s="46"/>
      <c r="Q152" s="46"/>
      <c r="R152" s="46"/>
      <c r="S152" s="46"/>
      <c r="T152" s="6">
        <f>VLOOKUP(YEAR(B152),'Escalations for energy prices'!$F$10:$G$47,2,FALSE)*T140</f>
        <v>53.355923401231209</v>
      </c>
      <c r="U152" s="6">
        <f>VLOOKUP(YEAR(B152),'Escalations for energy prices'!$F$10:$G$47,2,FALSE)*U140</f>
        <v>41.958383613953018</v>
      </c>
      <c r="V152" s="46"/>
      <c r="W152" s="46"/>
      <c r="X152" s="46"/>
      <c r="Y152" s="46"/>
      <c r="Z152" s="29">
        <f>VLOOKUP(YEAR(B152),'Escalations for energy prices'!$F$10:$G$47,2,FALSE)*Z140</f>
        <v>55.1068160005441</v>
      </c>
      <c r="AA152" s="29">
        <f>VLOOKUP(YEAR(B152),'Escalations for energy prices'!$F$10:$G$47,2,FALSE)*AA140</f>
        <v>42.40816889179591</v>
      </c>
    </row>
    <row r="153" spans="2:27" x14ac:dyDescent="0.25">
      <c r="B153" s="30">
        <v>48639</v>
      </c>
      <c r="C153" s="46"/>
      <c r="D153" s="46"/>
      <c r="E153" s="46"/>
      <c r="F153" s="46"/>
      <c r="G153" s="46"/>
      <c r="H153" s="6">
        <f>VLOOKUP(YEAR(B153),'Escalations for energy prices'!$F$10:$G$47,2,FALSE)*H141</f>
        <v>44.419944956898156</v>
      </c>
      <c r="I153" s="6">
        <f>VLOOKUP(YEAR(B153),'Escalations for energy prices'!$F$10:$G$47,2,FALSE)*I141</f>
        <v>34.404296836513467</v>
      </c>
      <c r="J153" s="47"/>
      <c r="K153" s="47"/>
      <c r="L153" s="47"/>
      <c r="M153" s="47"/>
      <c r="N153" s="6">
        <f>VLOOKUP(YEAR(B153),'Escalations for energy prices'!$F$10:$G$47,2,FALSE)*N141</f>
        <v>42.74960374032959</v>
      </c>
      <c r="O153" s="6">
        <f>VLOOKUP(YEAR(B153),'Escalations for energy prices'!$F$10:$G$47,2,FALSE)*O141</f>
        <v>33.672650788580789</v>
      </c>
      <c r="P153" s="46"/>
      <c r="Q153" s="46"/>
      <c r="R153" s="46"/>
      <c r="S153" s="46"/>
      <c r="T153" s="6">
        <f>VLOOKUP(YEAR(B153),'Escalations for energy prices'!$F$10:$G$47,2,FALSE)*T141</f>
        <v>42.878980990477515</v>
      </c>
      <c r="U153" s="6">
        <f>VLOOKUP(YEAR(B153),'Escalations for energy prices'!$F$10:$G$47,2,FALSE)*U141</f>
        <v>33.719456410576122</v>
      </c>
      <c r="V153" s="46"/>
      <c r="W153" s="46"/>
      <c r="X153" s="46"/>
      <c r="Y153" s="46"/>
      <c r="Z153" s="29">
        <f>VLOOKUP(YEAR(B153),'Escalations for energy prices'!$F$10:$G$47,2,FALSE)*Z141</f>
        <v>44.286069195431558</v>
      </c>
      <c r="AA153" s="29">
        <f>VLOOKUP(YEAR(B153),'Escalations for energy prices'!$F$10:$G$47,2,FALSE)*AA141</f>
        <v>34.080922076410275</v>
      </c>
    </row>
    <row r="154" spans="2:27" x14ac:dyDescent="0.25">
      <c r="B154" s="30">
        <v>48670</v>
      </c>
      <c r="C154" s="46"/>
      <c r="D154" s="46"/>
      <c r="E154" s="46"/>
      <c r="F154" s="46"/>
      <c r="G154" s="46"/>
      <c r="H154" s="6">
        <f>VLOOKUP(YEAR(B154),'Escalations for energy prices'!$F$10:$G$47,2,FALSE)*H142</f>
        <v>39.049810048462263</v>
      </c>
      <c r="I154" s="6">
        <f>VLOOKUP(YEAR(B154),'Escalations for energy prices'!$F$10:$G$47,2,FALSE)*I142</f>
        <v>30.245000474907794</v>
      </c>
      <c r="J154" s="47"/>
      <c r="K154" s="47"/>
      <c r="L154" s="47"/>
      <c r="M154" s="47"/>
      <c r="N154" s="6">
        <f>VLOOKUP(YEAR(B154),'Escalations for energy prices'!$F$10:$G$47,2,FALSE)*N142</f>
        <v>37.581404194145918</v>
      </c>
      <c r="O154" s="6">
        <f>VLOOKUP(YEAR(B154),'Escalations for energy prices'!$F$10:$G$47,2,FALSE)*O142</f>
        <v>29.60180653979144</v>
      </c>
      <c r="P154" s="46"/>
      <c r="Q154" s="46"/>
      <c r="R154" s="46"/>
      <c r="S154" s="46"/>
      <c r="T154" s="6">
        <f>VLOOKUP(YEAR(B154),'Escalations for energy prices'!$F$10:$G$47,2,FALSE)*T142</f>
        <v>37.695140423395436</v>
      </c>
      <c r="U154" s="6">
        <f>VLOOKUP(YEAR(B154),'Escalations for energy prices'!$F$10:$G$47,2,FALSE)*U142</f>
        <v>29.642953611222769</v>
      </c>
      <c r="V154" s="46"/>
      <c r="W154" s="46"/>
      <c r="X154" s="46"/>
      <c r="Y154" s="46"/>
      <c r="Z154" s="29">
        <f>VLOOKUP(YEAR(B154),'Escalations for energy prices'!$F$10:$G$47,2,FALSE)*Z142</f>
        <v>38.932119153968017</v>
      </c>
      <c r="AA154" s="29">
        <f>VLOOKUP(YEAR(B154),'Escalations for energy prices'!$F$10:$G$47,2,FALSE)*AA142</f>
        <v>29.960720002053773</v>
      </c>
    </row>
    <row r="155" spans="2:27" x14ac:dyDescent="0.25">
      <c r="B155" s="30">
        <v>48700</v>
      </c>
      <c r="C155" s="46"/>
      <c r="D155" s="46"/>
      <c r="E155" s="46"/>
      <c r="F155" s="46"/>
      <c r="G155" s="46"/>
      <c r="H155" s="6">
        <f>VLOOKUP(YEAR(B155),'Escalations for energy prices'!$F$10:$G$47,2,FALSE)*H143</f>
        <v>38.924045764892348</v>
      </c>
      <c r="I155" s="6">
        <f>VLOOKUP(YEAR(B155),'Escalations for energy prices'!$F$10:$G$47,2,FALSE)*I143</f>
        <v>30.147593065970892</v>
      </c>
      <c r="J155" s="47"/>
      <c r="K155" s="47"/>
      <c r="L155" s="47"/>
      <c r="M155" s="47"/>
      <c r="N155" s="6">
        <f>VLOOKUP(YEAR(B155),'Escalations for energy prices'!$F$10:$G$47,2,FALSE)*N143</f>
        <v>37.460369075968302</v>
      </c>
      <c r="O155" s="6">
        <f>VLOOKUP(YEAR(B155),'Escalations for energy prices'!$F$10:$G$47,2,FALSE)*O143</f>
        <v>29.50647060890644</v>
      </c>
      <c r="P155" s="46"/>
      <c r="Q155" s="46"/>
      <c r="R155" s="46"/>
      <c r="S155" s="46"/>
      <c r="T155" s="6">
        <f>VLOOKUP(YEAR(B155),'Escalations for energy prices'!$F$10:$G$47,2,FALSE)*T143</f>
        <v>37.57373900496259</v>
      </c>
      <c r="U155" s="6">
        <f>VLOOKUP(YEAR(B155),'Escalations for energy prices'!$F$10:$G$47,2,FALSE)*U143</f>
        <v>29.547485161589208</v>
      </c>
      <c r="V155" s="46"/>
      <c r="W155" s="46"/>
      <c r="X155" s="46"/>
      <c r="Y155" s="46"/>
      <c r="Z155" s="29">
        <f>VLOOKUP(YEAR(B155),'Escalations for energy prices'!$F$10:$G$47,2,FALSE)*Z143</f>
        <v>38.806733907095335</v>
      </c>
      <c r="AA155" s="29">
        <f>VLOOKUP(YEAR(B155),'Escalations for energy prices'!$F$10:$G$47,2,FALSE)*AA143</f>
        <v>29.864228150195302</v>
      </c>
    </row>
    <row r="156" spans="2:27" x14ac:dyDescent="0.25">
      <c r="B156" s="30">
        <v>48731</v>
      </c>
      <c r="C156" s="46"/>
      <c r="D156" s="46"/>
      <c r="E156" s="46"/>
      <c r="F156" s="46"/>
      <c r="G156" s="46"/>
      <c r="H156" s="6">
        <f>VLOOKUP(YEAR(B156),'Escalations for energy prices'!$F$10:$G$47,2,FALSE)*H144</f>
        <v>38.176411409100893</v>
      </c>
      <c r="I156" s="6">
        <f>VLOOKUP(YEAR(B156),'Escalations for energy prices'!$F$10:$G$47,2,FALSE)*I144</f>
        <v>22.650135991343678</v>
      </c>
      <c r="J156" s="47"/>
      <c r="K156" s="47"/>
      <c r="L156" s="47"/>
      <c r="M156" s="47"/>
      <c r="N156" s="6">
        <f>VLOOKUP(YEAR(B156),'Escalations for energy prices'!$F$10:$G$47,2,FALSE)*N144</f>
        <v>37.735946057579064</v>
      </c>
      <c r="O156" s="6">
        <f>VLOOKUP(YEAR(B156),'Escalations for energy prices'!$F$10:$G$47,2,FALSE)*O144</f>
        <v>22.377350373575691</v>
      </c>
      <c r="P156" s="46"/>
      <c r="Q156" s="46"/>
      <c r="R156" s="46"/>
      <c r="S156" s="46"/>
      <c r="T156" s="6">
        <f>VLOOKUP(YEAR(B156),'Escalations for energy prices'!$F$10:$G$47,2,FALSE)*T144</f>
        <v>38.378497054458975</v>
      </c>
      <c r="U156" s="6">
        <f>VLOOKUP(YEAR(B156),'Escalations for energy prices'!$F$10:$G$47,2,FALSE)*U144</f>
        <v>22.835173437003792</v>
      </c>
      <c r="V156" s="46"/>
      <c r="W156" s="46"/>
      <c r="X156" s="46"/>
      <c r="Y156" s="46"/>
      <c r="Z156" s="29">
        <f>VLOOKUP(YEAR(B156),'Escalations for energy prices'!$F$10:$G$47,2,FALSE)*Z144</f>
        <v>38.195878761913846</v>
      </c>
      <c r="AA156" s="29">
        <f>VLOOKUP(YEAR(B156),'Escalations for energy prices'!$F$10:$G$47,2,FALSE)*AA144</f>
        <v>22.88708620773285</v>
      </c>
    </row>
    <row r="157" spans="2:27" x14ac:dyDescent="0.25">
      <c r="B157" s="30">
        <v>48761</v>
      </c>
      <c r="C157" s="46"/>
      <c r="D157" s="46"/>
      <c r="E157" s="46"/>
      <c r="F157" s="46"/>
      <c r="G157" s="46"/>
      <c r="H157" s="6">
        <f>VLOOKUP(YEAR(B157),'Escalations for energy prices'!$F$10:$G$47,2,FALSE)*H145</f>
        <v>45.774689091816953</v>
      </c>
      <c r="I157" s="6">
        <f>VLOOKUP(YEAR(B157),'Escalations for energy prices'!$F$10:$G$47,2,FALSE)*I145</f>
        <v>27.158208292044069</v>
      </c>
      <c r="J157" s="47"/>
      <c r="K157" s="47"/>
      <c r="L157" s="47"/>
      <c r="M157" s="47"/>
      <c r="N157" s="6">
        <f>VLOOKUP(YEAR(B157),'Escalations for energy prices'!$F$10:$G$47,2,FALSE)*N145</f>
        <v>45.246557615404178</v>
      </c>
      <c r="O157" s="6">
        <f>VLOOKUP(YEAR(B157),'Escalations for energy prices'!$F$10:$G$47,2,FALSE)*O145</f>
        <v>26.831129963276052</v>
      </c>
      <c r="P157" s="46"/>
      <c r="Q157" s="46"/>
      <c r="R157" s="46"/>
      <c r="S157" s="46"/>
      <c r="T157" s="6">
        <f>VLOOKUP(YEAR(B157),'Escalations for energy prices'!$F$10:$G$47,2,FALSE)*T145</f>
        <v>46.016995983553244</v>
      </c>
      <c r="U157" s="6">
        <f>VLOOKUP(YEAR(B157),'Escalations for energy prices'!$F$10:$G$47,2,FALSE)*U145</f>
        <v>27.380073869053653</v>
      </c>
      <c r="V157" s="46"/>
      <c r="W157" s="46"/>
      <c r="X157" s="46"/>
      <c r="Y157" s="46"/>
      <c r="Z157" s="29">
        <f>VLOOKUP(YEAR(B157),'Escalations for energy prices'!$F$10:$G$47,2,FALSE)*Z145</f>
        <v>45.798031045383638</v>
      </c>
      <c r="AA157" s="29">
        <f>VLOOKUP(YEAR(B157),'Escalations for energy prices'!$F$10:$G$47,2,FALSE)*AA145</f>
        <v>27.44231887460311</v>
      </c>
    </row>
    <row r="158" spans="2:27" x14ac:dyDescent="0.25">
      <c r="B158" s="30">
        <v>48792</v>
      </c>
      <c r="C158" s="46"/>
      <c r="D158" s="46"/>
      <c r="E158" s="46"/>
      <c r="F158" s="46"/>
      <c r="G158" s="46"/>
      <c r="H158" s="6">
        <f>VLOOKUP(YEAR(B158),'Escalations for energy prices'!$F$10:$G$47,2,FALSE)*H146</f>
        <v>41.72885292309801</v>
      </c>
      <c r="I158" s="6">
        <f>VLOOKUP(YEAR(B158),'Escalations for energy prices'!$F$10:$G$47,2,FALSE)*I146</f>
        <v>24.757806157904891</v>
      </c>
      <c r="J158" s="47"/>
      <c r="K158" s="47"/>
      <c r="L158" s="47"/>
      <c r="M158" s="47"/>
      <c r="N158" s="6">
        <f>VLOOKUP(YEAR(B158),'Escalations for energy prices'!$F$10:$G$47,2,FALSE)*N146</f>
        <v>41.247400811886905</v>
      </c>
      <c r="O158" s="6">
        <f>VLOOKUP(YEAR(B158),'Escalations for energy prices'!$F$10:$G$47,2,FALSE)*O146</f>
        <v>24.45963693499403</v>
      </c>
      <c r="P158" s="46"/>
      <c r="Q158" s="46"/>
      <c r="R158" s="46"/>
      <c r="S158" s="46"/>
      <c r="T158" s="6">
        <f>VLOOKUP(YEAR(B158),'Escalations for energy prices'!$F$10:$G$47,2,FALSE)*T146</f>
        <v>41.949743307022537</v>
      </c>
      <c r="U158" s="6">
        <f>VLOOKUP(YEAR(B158),'Escalations for energy prices'!$F$10:$G$47,2,FALSE)*U146</f>
        <v>24.960061950689436</v>
      </c>
      <c r="V158" s="46"/>
      <c r="W158" s="46"/>
      <c r="X158" s="46"/>
      <c r="Y158" s="46"/>
      <c r="Z158" s="29">
        <f>VLOOKUP(YEAR(B158),'Escalations for energy prices'!$F$10:$G$47,2,FALSE)*Z146</f>
        <v>41.750131777562046</v>
      </c>
      <c r="AA158" s="29">
        <f>VLOOKUP(YEAR(B158),'Escalations for energy prices'!$F$10:$G$47,2,FALSE)*AA146</f>
        <v>25.01680537665921</v>
      </c>
    </row>
    <row r="159" spans="2:27" x14ac:dyDescent="0.25">
      <c r="B159" s="30">
        <v>48823</v>
      </c>
      <c r="C159" s="46"/>
      <c r="D159" s="46"/>
      <c r="E159" s="46"/>
      <c r="F159" s="46"/>
      <c r="G159" s="46"/>
      <c r="H159" s="6">
        <f>VLOOKUP(YEAR(B159),'Escalations for energy prices'!$F$10:$G$47,2,FALSE)*H147</f>
        <v>37.942048948108038</v>
      </c>
      <c r="I159" s="6">
        <f>VLOOKUP(YEAR(B159),'Escalations for energy prices'!$F$10:$G$47,2,FALSE)*I147</f>
        <v>22.51108830674416</v>
      </c>
      <c r="J159" s="47"/>
      <c r="K159" s="47"/>
      <c r="L159" s="47"/>
      <c r="M159" s="47"/>
      <c r="N159" s="6">
        <f>VLOOKUP(YEAR(B159),'Escalations for energy prices'!$F$10:$G$47,2,FALSE)*N147</f>
        <v>37.504287584204604</v>
      </c>
      <c r="O159" s="6">
        <f>VLOOKUP(YEAR(B159),'Escalations for energy prices'!$F$10:$G$47,2,FALSE)*O147</f>
        <v>22.239977301815458</v>
      </c>
      <c r="P159" s="46"/>
      <c r="Q159" s="46"/>
      <c r="R159" s="46"/>
      <c r="S159" s="46"/>
      <c r="T159" s="6">
        <f>VLOOKUP(YEAR(B159),'Escalations for energy prices'!$F$10:$G$47,2,FALSE)*T147</f>
        <v>38.142894003074595</v>
      </c>
      <c r="U159" s="6">
        <f>VLOOKUP(YEAR(B159),'Escalations for energy prices'!$F$10:$G$47,2,FALSE)*U147</f>
        <v>22.69498981978148</v>
      </c>
      <c r="V159" s="46"/>
      <c r="W159" s="46"/>
      <c r="X159" s="46"/>
      <c r="Y159" s="46"/>
      <c r="Z159" s="29">
        <f>VLOOKUP(YEAR(B159),'Escalations for energy prices'!$F$10:$G$47,2,FALSE)*Z147</f>
        <v>37.961396792131517</v>
      </c>
      <c r="AA159" s="29">
        <f>VLOOKUP(YEAR(B159),'Escalations for energy prices'!$F$10:$G$47,2,FALSE)*AA147</f>
        <v>22.746583901449522</v>
      </c>
    </row>
    <row r="160" spans="2:27" x14ac:dyDescent="0.25">
      <c r="B160" s="30">
        <v>48853</v>
      </c>
      <c r="C160" s="46"/>
      <c r="D160" s="46"/>
      <c r="E160" s="46"/>
      <c r="F160" s="46"/>
      <c r="G160" s="46"/>
      <c r="H160" s="6">
        <f>VLOOKUP(YEAR(B160),'Escalations for energy prices'!$F$10:$G$47,2,FALSE)*H148</f>
        <v>35.805091532358148</v>
      </c>
      <c r="I160" s="6">
        <f>VLOOKUP(YEAR(B160),'Escalations for energy prices'!$F$10:$G$47,2,FALSE)*I148</f>
        <v>27.73188932433575</v>
      </c>
      <c r="J160" s="47"/>
      <c r="K160" s="47"/>
      <c r="L160" s="47"/>
      <c r="M160" s="47"/>
      <c r="N160" s="6">
        <f>VLOOKUP(YEAR(B160),'Escalations for energy prices'!$F$10:$G$47,2,FALSE)*N148</f>
        <v>34.458698145163737</v>
      </c>
      <c r="O160" s="6">
        <f>VLOOKUP(YEAR(B160),'Escalations for energy prices'!$F$10:$G$47,2,FALSE)*O148</f>
        <v>27.142139522958523</v>
      </c>
      <c r="P160" s="46"/>
      <c r="Q160" s="46"/>
      <c r="R160" s="46"/>
      <c r="S160" s="46"/>
      <c r="T160" s="6">
        <f>VLOOKUP(YEAR(B160),'Escalations for energy prices'!$F$10:$G$47,2,FALSE)*T148</f>
        <v>34.562983827828283</v>
      </c>
      <c r="U160" s="6">
        <f>VLOOKUP(YEAR(B160),'Escalations for energy prices'!$F$10:$G$47,2,FALSE)*U148</f>
        <v>27.179867610676727</v>
      </c>
      <c r="V160" s="46"/>
      <c r="W160" s="46"/>
      <c r="X160" s="46"/>
      <c r="Y160" s="46"/>
      <c r="Z160" s="29">
        <f>VLOOKUP(YEAR(B160),'Escalations for energy prices'!$F$10:$G$47,2,FALSE)*Z148</f>
        <v>35.697179784652796</v>
      </c>
      <c r="AA160" s="29">
        <f>VLOOKUP(YEAR(B160),'Escalations for energy prices'!$F$10:$G$47,2,FALSE)*AA148</f>
        <v>27.471230224105348</v>
      </c>
    </row>
    <row r="161" spans="2:27" x14ac:dyDescent="0.25">
      <c r="B161" s="30">
        <v>48884</v>
      </c>
      <c r="C161" s="46"/>
      <c r="D161" s="46"/>
      <c r="E161" s="46"/>
      <c r="F161" s="46"/>
      <c r="G161" s="46"/>
      <c r="H161" s="6">
        <f>VLOOKUP(YEAR(B161),'Escalations for energy prices'!$F$10:$G$47,2,FALSE)*H149</f>
        <v>35.805091532358148</v>
      </c>
      <c r="I161" s="6">
        <f>VLOOKUP(YEAR(B161),'Escalations for energy prices'!$F$10:$G$47,2,FALSE)*I149</f>
        <v>27.73188932433575</v>
      </c>
      <c r="J161" s="47"/>
      <c r="K161" s="47"/>
      <c r="L161" s="47"/>
      <c r="M161" s="47"/>
      <c r="N161" s="6">
        <f>VLOOKUP(YEAR(B161),'Escalations for energy prices'!$F$10:$G$47,2,FALSE)*N149</f>
        <v>34.458698145163737</v>
      </c>
      <c r="O161" s="6">
        <f>VLOOKUP(YEAR(B161),'Escalations for energy prices'!$F$10:$G$47,2,FALSE)*O149</f>
        <v>27.142139522958523</v>
      </c>
      <c r="P161" s="46"/>
      <c r="Q161" s="46"/>
      <c r="R161" s="46"/>
      <c r="S161" s="46"/>
      <c r="T161" s="6">
        <f>VLOOKUP(YEAR(B161),'Escalations for energy prices'!$F$10:$G$47,2,FALSE)*T149</f>
        <v>34.562983827828283</v>
      </c>
      <c r="U161" s="6">
        <f>VLOOKUP(YEAR(B161),'Escalations for energy prices'!$F$10:$G$47,2,FALSE)*U149</f>
        <v>27.179867610676727</v>
      </c>
      <c r="V161" s="46"/>
      <c r="W161" s="46"/>
      <c r="X161" s="46"/>
      <c r="Y161" s="46"/>
      <c r="Z161" s="29">
        <f>VLOOKUP(YEAR(B161),'Escalations for energy prices'!$F$10:$G$47,2,FALSE)*Z149</f>
        <v>35.697179784652796</v>
      </c>
      <c r="AA161" s="29">
        <f>VLOOKUP(YEAR(B161),'Escalations for energy prices'!$F$10:$G$47,2,FALSE)*AA149</f>
        <v>27.471230224105348</v>
      </c>
    </row>
    <row r="162" spans="2:27" x14ac:dyDescent="0.25">
      <c r="B162" s="30">
        <v>48914</v>
      </c>
      <c r="C162" s="46"/>
      <c r="D162" s="46"/>
      <c r="E162" s="46"/>
      <c r="F162" s="46"/>
      <c r="G162" s="46"/>
      <c r="H162" s="6">
        <f>VLOOKUP(YEAR(B162),'Escalations for energy prices'!$F$10:$G$47,2,FALSE)*H150</f>
        <v>39.741513608096867</v>
      </c>
      <c r="I162" s="6">
        <f>VLOOKUP(YEAR(B162),'Escalations for energy prices'!$F$10:$G$47,2,FALSE)*I150</f>
        <v>30.780741224060751</v>
      </c>
      <c r="J162" s="47"/>
      <c r="K162" s="47"/>
      <c r="L162" s="47"/>
      <c r="M162" s="47"/>
      <c r="N162" s="6">
        <f>VLOOKUP(YEAR(B162),'Escalations for energy prices'!$F$10:$G$47,2,FALSE)*N150</f>
        <v>38.247097344122729</v>
      </c>
      <c r="O162" s="6">
        <f>VLOOKUP(YEAR(B162),'Escalations for energy prices'!$F$10:$G$47,2,FALSE)*O150</f>
        <v>30.12615415965892</v>
      </c>
      <c r="P162" s="46"/>
      <c r="Q162" s="46"/>
      <c r="R162" s="46"/>
      <c r="S162" s="46"/>
      <c r="T162" s="6">
        <f>VLOOKUP(YEAR(B162),'Escalations for energy prices'!$F$10:$G$47,2,FALSE)*T150</f>
        <v>38.36284822477603</v>
      </c>
      <c r="U162" s="6">
        <f>VLOOKUP(YEAR(B162),'Escalations for energy prices'!$F$10:$G$47,2,FALSE)*U150</f>
        <v>30.168030084207391</v>
      </c>
      <c r="V162" s="46"/>
      <c r="W162" s="46"/>
      <c r="X162" s="46"/>
      <c r="Y162" s="46"/>
      <c r="Z162" s="29">
        <f>VLOOKUP(YEAR(B162),'Escalations for energy prices'!$F$10:$G$47,2,FALSE)*Z150</f>
        <v>39.621738011767775</v>
      </c>
      <c r="AA162" s="29">
        <f>VLOOKUP(YEAR(B162),'Escalations for energy prices'!$F$10:$G$47,2,FALSE)*AA150</f>
        <v>30.49142518727534</v>
      </c>
    </row>
    <row r="163" spans="2:27" x14ac:dyDescent="0.25">
      <c r="B163" s="30">
        <v>48945</v>
      </c>
      <c r="C163" s="46"/>
      <c r="D163" s="46"/>
      <c r="E163" s="46"/>
      <c r="F163" s="46"/>
      <c r="G163" s="46"/>
      <c r="H163" s="6">
        <f>VLOOKUP(YEAR(B163),'Escalations for energy prices'!$F$10:$G$47,2,FALSE)*H151</f>
        <v>59.88285881323317</v>
      </c>
      <c r="I163" s="6">
        <f>VLOOKUP(YEAR(B163),'Escalations for energy prices'!$F$10:$G$47,2,FALSE)*I151</f>
        <v>46.380688945666058</v>
      </c>
      <c r="J163" s="47"/>
      <c r="K163" s="47"/>
      <c r="L163" s="47"/>
      <c r="M163" s="47"/>
      <c r="N163" s="6">
        <f>VLOOKUP(YEAR(B163),'Escalations for energy prices'!$F$10:$G$47,2,FALSE)*N151</f>
        <v>57.631059371816569</v>
      </c>
      <c r="O163" s="6">
        <f>VLOOKUP(YEAR(B163),'Escalations for energy prices'!$F$10:$G$47,2,FALSE)*O151</f>
        <v>45.394351456231412</v>
      </c>
      <c r="P163" s="46"/>
      <c r="Q163" s="46"/>
      <c r="R163" s="46"/>
      <c r="S163" s="46"/>
      <c r="T163" s="6">
        <f>VLOOKUP(YEAR(B163),'Escalations for energy prices'!$F$10:$G$47,2,FALSE)*T151</f>
        <v>57.805473806858537</v>
      </c>
      <c r="U163" s="6">
        <f>VLOOKUP(YEAR(B163),'Escalations for energy prices'!$F$10:$G$47,2,FALSE)*U151</f>
        <v>45.45745046403816</v>
      </c>
      <c r="V163" s="46"/>
      <c r="W163" s="46"/>
      <c r="X163" s="46"/>
      <c r="Y163" s="46"/>
      <c r="Z163" s="29">
        <f>VLOOKUP(YEAR(B163),'Escalations for energy prices'!$F$10:$G$47,2,FALSE)*Z151</f>
        <v>59.702379901559674</v>
      </c>
      <c r="AA163" s="29">
        <f>VLOOKUP(YEAR(B163),'Escalations for energy prices'!$F$10:$G$47,2,FALSE)*AA151</f>
        <v>45.944745021786559</v>
      </c>
    </row>
    <row r="164" spans="2:27" x14ac:dyDescent="0.25">
      <c r="B164" s="30">
        <v>48976</v>
      </c>
      <c r="C164" s="46"/>
      <c r="D164" s="46"/>
      <c r="E164" s="46"/>
      <c r="F164" s="46"/>
      <c r="G164" s="46"/>
      <c r="H164" s="6">
        <f>VLOOKUP(YEAR(B164),'Escalations for energy prices'!$F$10:$G$47,2,FALSE)*H152</f>
        <v>56.320386151114874</v>
      </c>
      <c r="I164" s="6">
        <f>VLOOKUP(YEAR(B164),'Escalations for energy prices'!$F$10:$G$47,2,FALSE)*I152</f>
        <v>43.621469701733858</v>
      </c>
      <c r="J164" s="47"/>
      <c r="K164" s="47"/>
      <c r="L164" s="47"/>
      <c r="M164" s="47"/>
      <c r="N164" s="6">
        <f>VLOOKUP(YEAR(B164),'Escalations for energy prices'!$F$10:$G$47,2,FALSE)*N152</f>
        <v>54.202547814922724</v>
      </c>
      <c r="O164" s="6">
        <f>VLOOKUP(YEAR(B164),'Escalations for energy prices'!$F$10:$G$47,2,FALSE)*O152</f>
        <v>42.693810111306881</v>
      </c>
      <c r="P164" s="46"/>
      <c r="Q164" s="46"/>
      <c r="R164" s="46"/>
      <c r="S164" s="46"/>
      <c r="T164" s="6">
        <f>VLOOKUP(YEAR(B164),'Escalations for energy prices'!$F$10:$G$47,2,FALSE)*T152</f>
        <v>54.366586214667933</v>
      </c>
      <c r="U164" s="6">
        <f>VLOOKUP(YEAR(B164),'Escalations for energy prices'!$F$10:$G$47,2,FALSE)*U152</f>
        <v>42.753155315524893</v>
      </c>
      <c r="V164" s="46"/>
      <c r="W164" s="46"/>
      <c r="X164" s="46"/>
      <c r="Y164" s="46"/>
      <c r="Z164" s="29">
        <f>VLOOKUP(YEAR(B164),'Escalations for energy prices'!$F$10:$G$47,2,FALSE)*Z152</f>
        <v>56.150644054644737</v>
      </c>
      <c r="AA164" s="29">
        <f>VLOOKUP(YEAR(B164),'Escalations for energy prices'!$F$10:$G$47,2,FALSE)*AA152</f>
        <v>43.211460383212462</v>
      </c>
    </row>
    <row r="165" spans="2:27" x14ac:dyDescent="0.25">
      <c r="B165" s="30">
        <v>49004</v>
      </c>
      <c r="C165" s="46"/>
      <c r="D165" s="46"/>
      <c r="E165" s="46"/>
      <c r="F165" s="46"/>
      <c r="G165" s="46"/>
      <c r="H165" s="6">
        <f>VLOOKUP(YEAR(B165),'Escalations for energy prices'!$F$10:$G$47,2,FALSE)*H153</f>
        <v>45.261343318711667</v>
      </c>
      <c r="I165" s="6">
        <f>VLOOKUP(YEAR(B165),'Escalations for energy prices'!$F$10:$G$47,2,FALSE)*I153</f>
        <v>35.055979746649371</v>
      </c>
      <c r="J165" s="47"/>
      <c r="K165" s="47"/>
      <c r="L165" s="47"/>
      <c r="M165" s="47"/>
      <c r="N165" s="6">
        <f>VLOOKUP(YEAR(B165),'Escalations for energy prices'!$F$10:$G$47,2,FALSE)*N153</f>
        <v>43.559362658090343</v>
      </c>
      <c r="O165" s="6">
        <f>VLOOKUP(YEAR(B165),'Escalations for energy prices'!$F$10:$G$47,2,FALSE)*O153</f>
        <v>34.310474929041156</v>
      </c>
      <c r="P165" s="46"/>
      <c r="Q165" s="46"/>
      <c r="R165" s="46"/>
      <c r="S165" s="46"/>
      <c r="T165" s="6">
        <f>VLOOKUP(YEAR(B165),'Escalations for energy prices'!$F$10:$G$47,2,FALSE)*T153</f>
        <v>43.6911905597741</v>
      </c>
      <c r="U165" s="6">
        <f>VLOOKUP(YEAR(B165),'Escalations for energy prices'!$F$10:$G$47,2,FALSE)*U153</f>
        <v>34.35816713866528</v>
      </c>
      <c r="V165" s="46"/>
      <c r="W165" s="46"/>
      <c r="X165" s="46"/>
      <c r="Y165" s="46"/>
      <c r="Z165" s="29">
        <f>VLOOKUP(YEAR(B165),'Escalations for energy prices'!$F$10:$G$47,2,FALSE)*Z153</f>
        <v>45.124931695336777</v>
      </c>
      <c r="AA165" s="29">
        <f>VLOOKUP(YEAR(B165),'Escalations for energy prices'!$F$10:$G$47,2,FALSE)*AA153</f>
        <v>34.726479652674954</v>
      </c>
    </row>
    <row r="166" spans="2:27" x14ac:dyDescent="0.25">
      <c r="B166" s="30">
        <v>49035</v>
      </c>
      <c r="C166" s="46"/>
      <c r="D166" s="46"/>
      <c r="E166" s="46"/>
      <c r="F166" s="46"/>
      <c r="G166" s="46"/>
      <c r="H166" s="6">
        <f>VLOOKUP(YEAR(B166),'Escalations for energy prices'!$F$10:$G$47,2,FALSE)*H154</f>
        <v>39.789487826896845</v>
      </c>
      <c r="I166" s="6">
        <f>VLOOKUP(YEAR(B166),'Escalations for energy prices'!$F$10:$G$47,2,FALSE)*I154</f>
        <v>30.817898389962149</v>
      </c>
      <c r="J166" s="47"/>
      <c r="K166" s="47"/>
      <c r="L166" s="47"/>
      <c r="M166" s="47"/>
      <c r="N166" s="6">
        <f>VLOOKUP(YEAR(B166),'Escalations for energy prices'!$F$10:$G$47,2,FALSE)*N154</f>
        <v>38.293267568904447</v>
      </c>
      <c r="O166" s="6">
        <f>VLOOKUP(YEAR(B166),'Escalations for energy prices'!$F$10:$G$47,2,FALSE)*O154</f>
        <v>30.162521136657077</v>
      </c>
      <c r="P166" s="46"/>
      <c r="Q166" s="46"/>
      <c r="R166" s="46"/>
      <c r="S166" s="46"/>
      <c r="T166" s="6">
        <f>VLOOKUP(YEAR(B166),'Escalations for energy prices'!$F$10:$G$47,2,FALSE)*T154</f>
        <v>38.409158178963359</v>
      </c>
      <c r="U166" s="6">
        <f>VLOOKUP(YEAR(B166),'Escalations for energy prices'!$F$10:$G$47,2,FALSE)*U154</f>
        <v>30.204447611991974</v>
      </c>
      <c r="V166" s="46"/>
      <c r="W166" s="46"/>
      <c r="X166" s="46"/>
      <c r="Y166" s="46"/>
      <c r="Z166" s="29">
        <f>VLOOKUP(YEAR(B166),'Escalations for energy prices'!$F$10:$G$47,2,FALSE)*Z154</f>
        <v>39.669567642701232</v>
      </c>
      <c r="AA166" s="29">
        <f>VLOOKUP(YEAR(B166),'Escalations for energy prices'!$F$10:$G$47,2,FALSE)*AA154</f>
        <v>30.528233103498227</v>
      </c>
    </row>
    <row r="167" spans="2:27" x14ac:dyDescent="0.25">
      <c r="B167" s="30">
        <v>49065</v>
      </c>
      <c r="C167" s="46"/>
      <c r="D167" s="46"/>
      <c r="E167" s="46"/>
      <c r="F167" s="46"/>
      <c r="G167" s="46"/>
      <c r="H167" s="6">
        <f>VLOOKUP(YEAR(B167),'Escalations for energy prices'!$F$10:$G$47,2,FALSE)*H155</f>
        <v>39.66134132825951</v>
      </c>
      <c r="I167" s="6">
        <f>VLOOKUP(YEAR(B167),'Escalations for energy prices'!$F$10:$G$47,2,FALSE)*I155</f>
        <v>30.718645899173222</v>
      </c>
      <c r="J167" s="47"/>
      <c r="K167" s="47"/>
      <c r="L167" s="47"/>
      <c r="M167" s="47"/>
      <c r="N167" s="6">
        <f>VLOOKUP(YEAR(B167),'Escalations for energy prices'!$F$10:$G$47,2,FALSE)*N155</f>
        <v>38.169939815059337</v>
      </c>
      <c r="O167" s="6">
        <f>VLOOKUP(YEAR(B167),'Escalations for energy prices'!$F$10:$G$47,2,FALSE)*O155</f>
        <v>30.06537936165979</v>
      </c>
      <c r="P167" s="46"/>
      <c r="Q167" s="46"/>
      <c r="R167" s="46"/>
      <c r="S167" s="46"/>
      <c r="T167" s="6">
        <f>VLOOKUP(YEAR(B167),'Escalations for energy prices'!$F$10:$G$47,2,FALSE)*T155</f>
        <v>38.285457186438506</v>
      </c>
      <c r="U167" s="6">
        <f>VLOOKUP(YEAR(B167),'Escalations for energy prices'!$F$10:$G$47,2,FALSE)*U155</f>
        <v>30.107170808088625</v>
      </c>
      <c r="V167" s="46"/>
      <c r="W167" s="46"/>
      <c r="X167" s="46"/>
      <c r="Y167" s="46"/>
      <c r="Z167" s="29">
        <f>VLOOKUP(YEAR(B167),'Escalations for energy prices'!$F$10:$G$47,2,FALSE)*Z155</f>
        <v>39.541807360438099</v>
      </c>
      <c r="AA167" s="29">
        <f>VLOOKUP(YEAR(B167),'Escalations for energy prices'!$F$10:$G$47,2,FALSE)*AA155</f>
        <v>30.429913512182608</v>
      </c>
    </row>
    <row r="168" spans="2:27" x14ac:dyDescent="0.25">
      <c r="B168" s="30">
        <v>49096</v>
      </c>
      <c r="C168" s="46"/>
      <c r="D168" s="46"/>
      <c r="E168" s="46"/>
      <c r="F168" s="46"/>
      <c r="G168" s="46"/>
      <c r="H168" s="6">
        <f>VLOOKUP(YEAR(B168),'Escalations for energy prices'!$F$10:$G$47,2,FALSE)*H156</f>
        <v>38.899545353789577</v>
      </c>
      <c r="I168" s="6">
        <f>VLOOKUP(YEAR(B168),'Escalations for energy prices'!$F$10:$G$47,2,FALSE)*I156</f>
        <v>23.07917270754092</v>
      </c>
      <c r="J168" s="47"/>
      <c r="K168" s="47"/>
      <c r="L168" s="47"/>
      <c r="M168" s="47"/>
      <c r="N168" s="6">
        <f>VLOOKUP(YEAR(B168),'Escalations for energy prices'!$F$10:$G$47,2,FALSE)*N156</f>
        <v>38.450736749578766</v>
      </c>
      <c r="O168" s="6">
        <f>VLOOKUP(YEAR(B168),'Escalations for energy prices'!$F$10:$G$47,2,FALSE)*O156</f>
        <v>22.801220010612006</v>
      </c>
      <c r="P168" s="46"/>
      <c r="Q168" s="46"/>
      <c r="R168" s="46"/>
      <c r="S168" s="46"/>
      <c r="T168" s="6">
        <f>VLOOKUP(YEAR(B168),'Escalations for energy prices'!$F$10:$G$47,2,FALSE)*T156</f>
        <v>39.105458886172627</v>
      </c>
      <c r="U168" s="6">
        <f>VLOOKUP(YEAR(B168),'Escalations for energy prices'!$F$10:$G$47,2,FALSE)*U156</f>
        <v>23.267715114852916</v>
      </c>
      <c r="V168" s="46"/>
      <c r="W168" s="46"/>
      <c r="X168" s="46"/>
      <c r="Y168" s="46"/>
      <c r="Z168" s="29">
        <f>VLOOKUP(YEAR(B168),'Escalations for energy prices'!$F$10:$G$47,2,FALSE)*Z156</f>
        <v>38.919381455343249</v>
      </c>
      <c r="AA168" s="29">
        <f>VLOOKUP(YEAR(B168),'Escalations for energy prices'!$F$10:$G$47,2,FALSE)*AA156</f>
        <v>23.320611212335098</v>
      </c>
    </row>
    <row r="169" spans="2:27" x14ac:dyDescent="0.25">
      <c r="B169" s="30">
        <v>49126</v>
      </c>
      <c r="C169" s="46"/>
      <c r="D169" s="46"/>
      <c r="E169" s="46"/>
      <c r="F169" s="46"/>
      <c r="G169" s="46"/>
      <c r="H169" s="6">
        <f>VLOOKUP(YEAR(B169),'Escalations for energy prices'!$F$10:$G$47,2,FALSE)*H157</f>
        <v>46.641748887855634</v>
      </c>
      <c r="I169" s="6">
        <f>VLOOKUP(YEAR(B169),'Escalations for energy prices'!$F$10:$G$47,2,FALSE)*I157</f>
        <v>27.672636483904476</v>
      </c>
      <c r="J169" s="47"/>
      <c r="K169" s="47"/>
      <c r="L169" s="47"/>
      <c r="M169" s="47"/>
      <c r="N169" s="6">
        <f>VLOOKUP(YEAR(B169),'Escalations for energy prices'!$F$10:$G$47,2,FALSE)*N157</f>
        <v>46.103613595375393</v>
      </c>
      <c r="O169" s="6">
        <f>VLOOKUP(YEAR(B169),'Escalations for energy prices'!$F$10:$G$47,2,FALSE)*O157</f>
        <v>27.339362668620726</v>
      </c>
      <c r="P169" s="46"/>
      <c r="Q169" s="46"/>
      <c r="R169" s="46"/>
      <c r="S169" s="46"/>
      <c r="T169" s="6">
        <f>VLOOKUP(YEAR(B169),'Escalations for energy prices'!$F$10:$G$47,2,FALSE)*T157</f>
        <v>46.888645533630587</v>
      </c>
      <c r="U169" s="6">
        <f>VLOOKUP(YEAR(B169),'Escalations for energy prices'!$F$10:$G$47,2,FALSE)*U157</f>
        <v>27.898704617518302</v>
      </c>
      <c r="V169" s="46"/>
      <c r="W169" s="46"/>
      <c r="X169" s="46"/>
      <c r="Y169" s="46"/>
      <c r="Z169" s="29">
        <f>VLOOKUP(YEAR(B169),'Escalations for energy prices'!$F$10:$G$47,2,FALSE)*Z157</f>
        <v>46.665532982481061</v>
      </c>
      <c r="AA169" s="29">
        <f>VLOOKUP(YEAR(B169),'Escalations for energy prices'!$F$10:$G$47,2,FALSE)*AA157</f>
        <v>27.962128662027649</v>
      </c>
    </row>
    <row r="170" spans="2:27" x14ac:dyDescent="0.25">
      <c r="B170" s="30">
        <v>49157</v>
      </c>
      <c r="C170" s="46"/>
      <c r="D170" s="46"/>
      <c r="E170" s="46"/>
      <c r="F170" s="46"/>
      <c r="G170" s="46"/>
      <c r="H170" s="6">
        <f>VLOOKUP(YEAR(B170),'Escalations for energy prices'!$F$10:$G$47,2,FALSE)*H158</f>
        <v>42.519276876210071</v>
      </c>
      <c r="I170" s="6">
        <f>VLOOKUP(YEAR(B170),'Escalations for energy prices'!$F$10:$G$47,2,FALSE)*I158</f>
        <v>25.226766161425171</v>
      </c>
      <c r="J170" s="47"/>
      <c r="K170" s="47"/>
      <c r="L170" s="47"/>
      <c r="M170" s="47"/>
      <c r="N170" s="6">
        <f>VLOOKUP(YEAR(B170),'Escalations for energy prices'!$F$10:$G$47,2,FALSE)*N158</f>
        <v>42.028705145016147</v>
      </c>
      <c r="O170" s="6">
        <f>VLOOKUP(YEAR(B170),'Escalations for energy prices'!$F$10:$G$47,2,FALSE)*O158</f>
        <v>24.922949045525161</v>
      </c>
      <c r="P170" s="46"/>
      <c r="Q170" s="46"/>
      <c r="R170" s="46"/>
      <c r="S170" s="46"/>
      <c r="T170" s="6">
        <f>VLOOKUP(YEAR(B170),'Escalations for energy prices'!$F$10:$G$47,2,FALSE)*T158</f>
        <v>42.744351344724407</v>
      </c>
      <c r="U170" s="6">
        <f>VLOOKUP(YEAR(B170),'Escalations for energy prices'!$F$10:$G$47,2,FALSE)*U158</f>
        <v>25.432853064151011</v>
      </c>
      <c r="V170" s="46"/>
      <c r="W170" s="46"/>
      <c r="X170" s="46"/>
      <c r="Y170" s="46"/>
      <c r="Z170" s="29">
        <f>VLOOKUP(YEAR(B170),'Escalations for energy prices'!$F$10:$G$47,2,FALSE)*Z158</f>
        <v>42.54095879270637</v>
      </c>
      <c r="AA170" s="29">
        <f>VLOOKUP(YEAR(B170),'Escalations for energy prices'!$F$10:$G$47,2,FALSE)*AA158</f>
        <v>25.490671318684868</v>
      </c>
    </row>
    <row r="171" spans="2:27" x14ac:dyDescent="0.25">
      <c r="B171" s="30">
        <v>49188</v>
      </c>
      <c r="C171" s="46"/>
      <c r="D171" s="46"/>
      <c r="E171" s="46"/>
      <c r="F171" s="46"/>
      <c r="G171" s="46"/>
      <c r="H171" s="6">
        <f>VLOOKUP(YEAR(B171),'Escalations for energy prices'!$F$10:$G$47,2,FALSE)*H159</f>
        <v>38.660743621407683</v>
      </c>
      <c r="I171" s="6">
        <f>VLOOKUP(YEAR(B171),'Escalations for energy prices'!$F$10:$G$47,2,FALSE)*I159</f>
        <v>22.937491194958284</v>
      </c>
      <c r="J171" s="47"/>
      <c r="K171" s="47"/>
      <c r="L171" s="47"/>
      <c r="M171" s="47"/>
      <c r="N171" s="6">
        <f>VLOOKUP(YEAR(B171),'Escalations for energy prices'!$F$10:$G$47,2,FALSE)*N159</f>
        <v>38.214690223490905</v>
      </c>
      <c r="O171" s="6">
        <f>VLOOKUP(YEAR(B171),'Escalations for energy prices'!$F$10:$G$47,2,FALSE)*O159</f>
        <v>22.661244831225378</v>
      </c>
      <c r="P171" s="46"/>
      <c r="Q171" s="46"/>
      <c r="R171" s="46"/>
      <c r="S171" s="46"/>
      <c r="T171" s="6">
        <f>VLOOKUP(YEAR(B171),'Escalations for energy prices'!$F$10:$G$47,2,FALSE)*T159</f>
        <v>38.865393064254306</v>
      </c>
      <c r="U171" s="6">
        <f>VLOOKUP(YEAR(B171),'Escalations for energy prices'!$F$10:$G$47,2,FALSE)*U159</f>
        <v>23.124876152920056</v>
      </c>
      <c r="V171" s="46"/>
      <c r="W171" s="46"/>
      <c r="X171" s="46"/>
      <c r="Y171" s="46"/>
      <c r="Z171" s="29">
        <f>VLOOKUP(YEAR(B171),'Escalations for energy prices'!$F$10:$G$47,2,FALSE)*Z159</f>
        <v>38.680457950447781</v>
      </c>
      <c r="AA171" s="29">
        <f>VLOOKUP(YEAR(B171),'Escalations for energy prices'!$F$10:$G$47,2,FALSE)*AA159</f>
        <v>23.177447524763423</v>
      </c>
    </row>
    <row r="172" spans="2:27" x14ac:dyDescent="0.25">
      <c r="B172" s="30">
        <v>49218</v>
      </c>
      <c r="C172" s="46"/>
      <c r="D172" s="46"/>
      <c r="E172" s="46"/>
      <c r="F172" s="46"/>
      <c r="G172" s="46"/>
      <c r="H172" s="6">
        <f>VLOOKUP(YEAR(B172),'Escalations for energy prices'!$F$10:$G$47,2,FALSE)*H160</f>
        <v>36.483308162053241</v>
      </c>
      <c r="I172" s="6">
        <f>VLOOKUP(YEAR(B172),'Escalations for energy prices'!$F$10:$G$47,2,FALSE)*I160</f>
        <v>28.257184127607811</v>
      </c>
      <c r="J172" s="47"/>
      <c r="K172" s="47"/>
      <c r="L172" s="47"/>
      <c r="M172" s="47"/>
      <c r="N172" s="6">
        <f>VLOOKUP(YEAR(B172),'Escalations for energy prices'!$F$10:$G$47,2,FALSE)*N160</f>
        <v>35.111411519700788</v>
      </c>
      <c r="O172" s="6">
        <f>VLOOKUP(YEAR(B172),'Escalations for energy prices'!$F$10:$G$47,2,FALSE)*O160</f>
        <v>27.656263341727112</v>
      </c>
      <c r="P172" s="46"/>
      <c r="Q172" s="46"/>
      <c r="R172" s="46"/>
      <c r="S172" s="46"/>
      <c r="T172" s="6">
        <f>VLOOKUP(YEAR(B172),'Escalations for energy prices'!$F$10:$G$47,2,FALSE)*T160</f>
        <v>35.217672571822447</v>
      </c>
      <c r="U172" s="6">
        <f>VLOOKUP(YEAR(B172),'Escalations for energy prices'!$F$10:$G$47,2,FALSE)*U160</f>
        <v>27.694706071285399</v>
      </c>
      <c r="V172" s="46"/>
      <c r="W172" s="46"/>
      <c r="X172" s="46"/>
      <c r="Y172" s="46"/>
      <c r="Z172" s="29">
        <f>VLOOKUP(YEAR(B172),'Escalations for energy prices'!$F$10:$G$47,2,FALSE)*Z160</f>
        <v>36.373352360312524</v>
      </c>
      <c r="AA172" s="29">
        <f>VLOOKUP(YEAR(B172),'Escalations for energy prices'!$F$10:$G$47,2,FALSE)*AA160</f>
        <v>27.991587647555384</v>
      </c>
    </row>
    <row r="173" spans="2:27" x14ac:dyDescent="0.25">
      <c r="B173" s="30">
        <v>49249</v>
      </c>
      <c r="C173" s="46"/>
      <c r="D173" s="46"/>
      <c r="E173" s="46"/>
      <c r="F173" s="46"/>
      <c r="G173" s="46"/>
      <c r="H173" s="6">
        <f>VLOOKUP(YEAR(B173),'Escalations for energy prices'!$F$10:$G$47,2,FALSE)*H161</f>
        <v>36.483308162053241</v>
      </c>
      <c r="I173" s="6">
        <f>VLOOKUP(YEAR(B173),'Escalations for energy prices'!$F$10:$G$47,2,FALSE)*I161</f>
        <v>28.257184127607811</v>
      </c>
      <c r="J173" s="47"/>
      <c r="K173" s="47"/>
      <c r="L173" s="47"/>
      <c r="M173" s="47"/>
      <c r="N173" s="6">
        <f>VLOOKUP(YEAR(B173),'Escalations for energy prices'!$F$10:$G$47,2,FALSE)*N161</f>
        <v>35.111411519700788</v>
      </c>
      <c r="O173" s="6">
        <f>VLOOKUP(YEAR(B173),'Escalations for energy prices'!$F$10:$G$47,2,FALSE)*O161</f>
        <v>27.656263341727112</v>
      </c>
      <c r="P173" s="46"/>
      <c r="Q173" s="46"/>
      <c r="R173" s="46"/>
      <c r="S173" s="46"/>
      <c r="T173" s="6">
        <f>VLOOKUP(YEAR(B173),'Escalations for energy prices'!$F$10:$G$47,2,FALSE)*T161</f>
        <v>35.217672571822447</v>
      </c>
      <c r="U173" s="6">
        <f>VLOOKUP(YEAR(B173),'Escalations for energy prices'!$F$10:$G$47,2,FALSE)*U161</f>
        <v>27.694706071285399</v>
      </c>
      <c r="V173" s="46"/>
      <c r="W173" s="46"/>
      <c r="X173" s="46"/>
      <c r="Y173" s="46"/>
      <c r="Z173" s="29">
        <f>VLOOKUP(YEAR(B173),'Escalations for energy prices'!$F$10:$G$47,2,FALSE)*Z161</f>
        <v>36.373352360312524</v>
      </c>
      <c r="AA173" s="29">
        <f>VLOOKUP(YEAR(B173),'Escalations for energy prices'!$F$10:$G$47,2,FALSE)*AA161</f>
        <v>27.991587647555384</v>
      </c>
    </row>
    <row r="174" spans="2:27" x14ac:dyDescent="0.25">
      <c r="B174" s="30">
        <v>49279</v>
      </c>
      <c r="C174" s="46"/>
      <c r="D174" s="46"/>
      <c r="E174" s="46"/>
      <c r="F174" s="46"/>
      <c r="G174" s="46"/>
      <c r="H174" s="6">
        <f>VLOOKUP(YEAR(B174),'Escalations for energy prices'!$F$10:$G$47,2,FALSE)*H162</f>
        <v>40.494293569402274</v>
      </c>
      <c r="I174" s="6">
        <f>VLOOKUP(YEAR(B174),'Escalations for energy prices'!$F$10:$G$47,2,FALSE)*I162</f>
        <v>31.363787089301255</v>
      </c>
      <c r="J174" s="47"/>
      <c r="K174" s="47"/>
      <c r="L174" s="47"/>
      <c r="M174" s="47"/>
      <c r="N174" s="6">
        <f>VLOOKUP(YEAR(B174),'Escalations for energy prices'!$F$10:$G$47,2,FALSE)*N162</f>
        <v>38.971570215052509</v>
      </c>
      <c r="O174" s="6">
        <f>VLOOKUP(YEAR(B174),'Escalations for energy prices'!$F$10:$G$47,2,FALSE)*O162</f>
        <v>30.696800899142147</v>
      </c>
      <c r="P174" s="46"/>
      <c r="Q174" s="46"/>
      <c r="R174" s="46"/>
      <c r="S174" s="46"/>
      <c r="T174" s="6">
        <f>VLOOKUP(YEAR(B174),'Escalations for energy prices'!$F$10:$G$47,2,FALSE)*T162</f>
        <v>39.08951363784999</v>
      </c>
      <c r="U174" s="6">
        <f>VLOOKUP(YEAR(B174),'Escalations for energy prices'!$F$10:$G$47,2,FALSE)*U162</f>
        <v>30.739470033460432</v>
      </c>
      <c r="V174" s="46"/>
      <c r="W174" s="46"/>
      <c r="X174" s="46"/>
      <c r="Y174" s="46"/>
      <c r="Z174" s="29">
        <f>VLOOKUP(YEAR(B174),'Escalations for energy prices'!$F$10:$G$47,2,FALSE)*Z162</f>
        <v>40.372249195148434</v>
      </c>
      <c r="AA174" s="29">
        <f>VLOOKUP(YEAR(B174),'Escalations for energy prices'!$F$10:$G$47,2,FALSE)*AA162</f>
        <v>31.068990855734111</v>
      </c>
    </row>
    <row r="175" spans="2:27" x14ac:dyDescent="0.25">
      <c r="B175" s="30">
        <v>49310</v>
      </c>
      <c r="C175" s="46"/>
      <c r="D175" s="46"/>
      <c r="E175" s="46"/>
      <c r="F175" s="46"/>
      <c r="G175" s="46"/>
      <c r="H175" s="6">
        <f>VLOOKUP(YEAR(B175),'Escalations for energy prices'!$F$10:$G$47,2,FALSE)*H163</f>
        <v>61.177274175445788</v>
      </c>
      <c r="I175" s="6">
        <f>VLOOKUP(YEAR(B175),'Escalations for energy prices'!$F$10:$G$47,2,FALSE)*I163</f>
        <v>47.383244225608841</v>
      </c>
      <c r="J175" s="47"/>
      <c r="K175" s="47"/>
      <c r="L175" s="47"/>
      <c r="M175" s="47"/>
      <c r="N175" s="6">
        <f>VLOOKUP(YEAR(B175),'Escalations for energy prices'!$F$10:$G$47,2,FALSE)*N163</f>
        <v>58.876800307868571</v>
      </c>
      <c r="O175" s="6">
        <f>VLOOKUP(YEAR(B175),'Escalations for energy prices'!$F$10:$G$47,2,FALSE)*O163</f>
        <v>46.375586271120376</v>
      </c>
      <c r="P175" s="46"/>
      <c r="Q175" s="46"/>
      <c r="R175" s="46"/>
      <c r="S175" s="46"/>
      <c r="T175" s="6">
        <f>VLOOKUP(YEAR(B175),'Escalations for energy prices'!$F$10:$G$47,2,FALSE)*T163</f>
        <v>59.054984848890513</v>
      </c>
      <c r="U175" s="6">
        <f>VLOOKUP(YEAR(B175),'Escalations for energy prices'!$F$10:$G$47,2,FALSE)*U163</f>
        <v>46.440049213893893</v>
      </c>
      <c r="V175" s="46"/>
      <c r="W175" s="46"/>
      <c r="X175" s="46"/>
      <c r="Y175" s="46"/>
      <c r="Z175" s="29">
        <f>VLOOKUP(YEAR(B175),'Escalations for energy prices'!$F$10:$G$47,2,FALSE)*Z163</f>
        <v>60.992894069332756</v>
      </c>
      <c r="AA175" s="29">
        <f>VLOOKUP(YEAR(B175),'Escalations for energy prices'!$F$10:$G$47,2,FALSE)*AA163</f>
        <v>46.937877028971229</v>
      </c>
    </row>
    <row r="176" spans="2:27" x14ac:dyDescent="0.25">
      <c r="B176" s="30">
        <v>49341</v>
      </c>
      <c r="C176" s="46"/>
      <c r="D176" s="46"/>
      <c r="E176" s="46"/>
      <c r="F176" s="46"/>
      <c r="G176" s="46"/>
      <c r="H176" s="6">
        <f>VLOOKUP(YEAR(B176),'Escalations for energy prices'!$F$10:$G$47,2,FALSE)*H164</f>
        <v>57.537795848723363</v>
      </c>
      <c r="I176" s="6">
        <f>VLOOKUP(YEAR(B176),'Escalations for energy prices'!$F$10:$G$47,2,FALSE)*I164</f>
        <v>44.564382275101828</v>
      </c>
      <c r="J176" s="47"/>
      <c r="K176" s="47"/>
      <c r="L176" s="47"/>
      <c r="M176" s="47"/>
      <c r="N176" s="6">
        <f>VLOOKUP(YEAR(B176),'Escalations for energy prices'!$F$10:$G$47,2,FALSE)*N164</f>
        <v>55.374178761626887</v>
      </c>
      <c r="O176" s="6">
        <f>VLOOKUP(YEAR(B176),'Escalations for energy prices'!$F$10:$G$47,2,FALSE)*O164</f>
        <v>43.616670588823894</v>
      </c>
      <c r="P176" s="46"/>
      <c r="Q176" s="46"/>
      <c r="R176" s="46"/>
      <c r="S176" s="46"/>
      <c r="T176" s="6">
        <f>VLOOKUP(YEAR(B176),'Escalations for energy prices'!$F$10:$G$47,2,FALSE)*T164</f>
        <v>55.54176298114141</v>
      </c>
      <c r="U176" s="6">
        <f>VLOOKUP(YEAR(B176),'Escalations for energy prices'!$F$10:$G$47,2,FALSE)*U164</f>
        <v>43.677298586574743</v>
      </c>
      <c r="V176" s="46"/>
      <c r="W176" s="46"/>
      <c r="X176" s="46"/>
      <c r="Y176" s="46"/>
      <c r="Z176" s="29">
        <f>VLOOKUP(YEAR(B176),'Escalations for energy prices'!$F$10:$G$47,2,FALSE)*Z164</f>
        <v>57.364384642567423</v>
      </c>
      <c r="AA176" s="29">
        <f>VLOOKUP(YEAR(B176),'Escalations for energy prices'!$F$10:$G$47,2,FALSE)*AA164</f>
        <v>44.145510280832106</v>
      </c>
    </row>
    <row r="177" spans="2:27" x14ac:dyDescent="0.25">
      <c r="B177" s="30">
        <v>49369</v>
      </c>
      <c r="C177" s="46"/>
      <c r="D177" s="46"/>
      <c r="E177" s="46"/>
      <c r="F177" s="46"/>
      <c r="G177" s="46"/>
      <c r="H177" s="6">
        <f>VLOOKUP(YEAR(B177),'Escalations for energy prices'!$F$10:$G$47,2,FALSE)*H165</f>
        <v>46.239703057495099</v>
      </c>
      <c r="I177" s="6">
        <f>VLOOKUP(YEAR(B177),'Escalations for energy prices'!$F$10:$G$47,2,FALSE)*I165</f>
        <v>35.813742479103446</v>
      </c>
      <c r="J177" s="47"/>
      <c r="K177" s="47"/>
      <c r="L177" s="47"/>
      <c r="M177" s="47"/>
      <c r="N177" s="6">
        <f>VLOOKUP(YEAR(B177),'Escalations for energy prices'!$F$10:$G$47,2,FALSE)*N165</f>
        <v>44.500932738581604</v>
      </c>
      <c r="O177" s="6">
        <f>VLOOKUP(YEAR(B177),'Escalations for energy prices'!$F$10:$G$47,2,FALSE)*O165</f>
        <v>35.052122985148117</v>
      </c>
      <c r="P177" s="46"/>
      <c r="Q177" s="46"/>
      <c r="R177" s="46"/>
      <c r="S177" s="46"/>
      <c r="T177" s="6">
        <f>VLOOKUP(YEAR(B177),'Escalations for energy prices'!$F$10:$G$47,2,FALSE)*T165</f>
        <v>44.635610204639697</v>
      </c>
      <c r="U177" s="6">
        <f>VLOOKUP(YEAR(B177),'Escalations for energy prices'!$F$10:$G$47,2,FALSE)*U165</f>
        <v>35.100846099609093</v>
      </c>
      <c r="V177" s="46"/>
      <c r="W177" s="46"/>
      <c r="X177" s="46"/>
      <c r="Y177" s="46"/>
      <c r="Z177" s="29">
        <f>VLOOKUP(YEAR(B177),'Escalations for energy prices'!$F$10:$G$47,2,FALSE)*Z165</f>
        <v>46.100342788975667</v>
      </c>
      <c r="AA177" s="29">
        <f>VLOOKUP(YEAR(B177),'Escalations for energy prices'!$F$10:$G$47,2,FALSE)*AA165</f>
        <v>35.477119979954267</v>
      </c>
    </row>
    <row r="178" spans="2:27" x14ac:dyDescent="0.25">
      <c r="B178" s="30">
        <v>49400</v>
      </c>
      <c r="C178" s="46"/>
      <c r="D178" s="46"/>
      <c r="E178" s="46"/>
      <c r="F178" s="46"/>
      <c r="G178" s="46"/>
      <c r="H178" s="6">
        <f>VLOOKUP(YEAR(B178),'Escalations for energy prices'!$F$10:$G$47,2,FALSE)*H166</f>
        <v>40.649569080838681</v>
      </c>
      <c r="I178" s="6">
        <f>VLOOKUP(YEAR(B178),'Escalations for energy prices'!$F$10:$G$47,2,FALSE)*I166</f>
        <v>31.484051641454197</v>
      </c>
      <c r="J178" s="47"/>
      <c r="K178" s="47"/>
      <c r="L178" s="47"/>
      <c r="M178" s="47"/>
      <c r="N178" s="6">
        <f>VLOOKUP(YEAR(B178),'Escalations for energy prices'!$F$10:$G$47,2,FALSE)*N166</f>
        <v>39.121006838418992</v>
      </c>
      <c r="O178" s="6">
        <f>VLOOKUP(YEAR(B178),'Escalations for energy prices'!$F$10:$G$47,2,FALSE)*O166</f>
        <v>30.814507890397763</v>
      </c>
      <c r="P178" s="46"/>
      <c r="Q178" s="46"/>
      <c r="R178" s="46"/>
      <c r="S178" s="46"/>
      <c r="T178" s="6">
        <f>VLOOKUP(YEAR(B178),'Escalations for energy prices'!$F$10:$G$47,2,FALSE)*T166</f>
        <v>39.23940251568694</v>
      </c>
      <c r="U178" s="6">
        <f>VLOOKUP(YEAR(B178),'Escalations for energy prices'!$F$10:$G$47,2,FALSE)*U166</f>
        <v>30.857340639662002</v>
      </c>
      <c r="V178" s="46"/>
      <c r="W178" s="46"/>
      <c r="X178" s="46"/>
      <c r="Y178" s="46"/>
      <c r="Z178" s="29">
        <f>VLOOKUP(YEAR(B178),'Escalations for energy prices'!$F$10:$G$47,2,FALSE)*Z166</f>
        <v>40.527056727001558</v>
      </c>
      <c r="AA178" s="29">
        <f>VLOOKUP(YEAR(B178),'Escalations for energy prices'!$F$10:$G$47,2,FALSE)*AA166</f>
        <v>31.188125010690264</v>
      </c>
    </row>
    <row r="179" spans="2:27" x14ac:dyDescent="0.25">
      <c r="B179" s="30">
        <v>49430</v>
      </c>
      <c r="C179" s="46"/>
      <c r="D179" s="46"/>
      <c r="E179" s="46"/>
      <c r="F179" s="46"/>
      <c r="G179" s="46"/>
      <c r="H179" s="6">
        <f>VLOOKUP(YEAR(B179),'Escalations for energy prices'!$F$10:$G$47,2,FALSE)*H167</f>
        <v>40.518652594265944</v>
      </c>
      <c r="I179" s="6">
        <f>VLOOKUP(YEAR(B179),'Escalations for energy prices'!$F$10:$G$47,2,FALSE)*I167</f>
        <v>31.382653729565458</v>
      </c>
      <c r="J179" s="47"/>
      <c r="K179" s="47"/>
      <c r="L179" s="47"/>
      <c r="M179" s="47"/>
      <c r="N179" s="6">
        <f>VLOOKUP(YEAR(B179),'Escalations for energy prices'!$F$10:$G$47,2,FALSE)*N167</f>
        <v>38.995013257618922</v>
      </c>
      <c r="O179" s="6">
        <f>VLOOKUP(YEAR(B179),'Escalations for energy prices'!$F$10:$G$47,2,FALSE)*O167</f>
        <v>30.715266319092134</v>
      </c>
      <c r="P179" s="46"/>
      <c r="Q179" s="46"/>
      <c r="R179" s="46"/>
      <c r="S179" s="46"/>
      <c r="T179" s="6">
        <f>VLOOKUP(YEAR(B179),'Escalations for energy prices'!$F$10:$G$47,2,FALSE)*T167</f>
        <v>39.113027628357827</v>
      </c>
      <c r="U179" s="6">
        <f>VLOOKUP(YEAR(B179),'Escalations for energy prices'!$F$10:$G$47,2,FALSE)*U167</f>
        <v>30.757961120693693</v>
      </c>
      <c r="V179" s="46"/>
      <c r="W179" s="46"/>
      <c r="X179" s="46"/>
      <c r="Y179" s="46"/>
      <c r="Z179" s="29">
        <f>VLOOKUP(YEAR(B179),'Escalations for energy prices'!$F$10:$G$47,2,FALSE)*Z167</f>
        <v>40.396534805175463</v>
      </c>
      <c r="AA179" s="29">
        <f>VLOOKUP(YEAR(B179),'Escalations for energy prices'!$F$10:$G$47,2,FALSE)*AA167</f>
        <v>31.087680163634897</v>
      </c>
    </row>
    <row r="180" spans="2:27" x14ac:dyDescent="0.25">
      <c r="B180" s="30">
        <v>49461</v>
      </c>
      <c r="C180" s="46"/>
      <c r="D180" s="46"/>
      <c r="E180" s="46"/>
      <c r="F180" s="46"/>
      <c r="G180" s="46"/>
      <c r="H180" s="6">
        <f>VLOOKUP(YEAR(B180),'Escalations for energy prices'!$F$10:$G$47,2,FALSE)*H168</f>
        <v>39.740389797206575</v>
      </c>
      <c r="I180" s="6">
        <f>VLOOKUP(YEAR(B180),'Escalations for energy prices'!$F$10:$G$47,2,FALSE)*I168</f>
        <v>23.578047281865643</v>
      </c>
      <c r="J180" s="47"/>
      <c r="K180" s="47"/>
      <c r="L180" s="47"/>
      <c r="M180" s="47"/>
      <c r="N180" s="6">
        <f>VLOOKUP(YEAR(B180),'Escalations for energy prices'!$F$10:$G$47,2,FALSE)*N168</f>
        <v>39.281879839995973</v>
      </c>
      <c r="O180" s="6">
        <f>VLOOKUP(YEAR(B180),'Escalations for energy prices'!$F$10:$G$47,2,FALSE)*O168</f>
        <v>23.294086417524493</v>
      </c>
      <c r="P180" s="46"/>
      <c r="Q180" s="46"/>
      <c r="R180" s="46"/>
      <c r="S180" s="46"/>
      <c r="T180" s="6">
        <f>VLOOKUP(YEAR(B180),'Escalations for energy prices'!$F$10:$G$47,2,FALSE)*T168</f>
        <v>39.950754313475272</v>
      </c>
      <c r="U180" s="6">
        <f>VLOOKUP(YEAR(B180),'Escalations for energy prices'!$F$10:$G$47,2,FALSE)*U168</f>
        <v>23.770665182453843</v>
      </c>
      <c r="V180" s="46"/>
      <c r="W180" s="46"/>
      <c r="X180" s="46"/>
      <c r="Y180" s="46"/>
      <c r="Z180" s="29">
        <f>VLOOKUP(YEAR(B180),'Escalations for energy prices'!$F$10:$G$47,2,FALSE)*Z168</f>
        <v>39.760654671786227</v>
      </c>
      <c r="AA180" s="29">
        <f>VLOOKUP(YEAR(B180),'Escalations for energy prices'!$F$10:$G$47,2,FALSE)*AA168</f>
        <v>23.82470467092535</v>
      </c>
    </row>
    <row r="181" spans="2:27" x14ac:dyDescent="0.25">
      <c r="B181" s="30">
        <v>49491</v>
      </c>
      <c r="C181" s="46"/>
      <c r="D181" s="46"/>
      <c r="E181" s="46"/>
      <c r="F181" s="46"/>
      <c r="G181" s="46"/>
      <c r="H181" s="6">
        <f>VLOOKUP(YEAR(B181),'Escalations for energy prices'!$F$10:$G$47,2,FALSE)*H169</f>
        <v>47.649947184954335</v>
      </c>
      <c r="I181" s="6">
        <f>VLOOKUP(YEAR(B181),'Escalations for energy prices'!$F$10:$G$47,2,FALSE)*I169</f>
        <v>28.27080241130966</v>
      </c>
      <c r="J181" s="47"/>
      <c r="K181" s="47"/>
      <c r="L181" s="47"/>
      <c r="M181" s="47"/>
      <c r="N181" s="6">
        <f>VLOOKUP(YEAR(B181),'Escalations for energy prices'!$F$10:$G$47,2,FALSE)*N169</f>
        <v>47.100179672447531</v>
      </c>
      <c r="O181" s="6">
        <f>VLOOKUP(YEAR(B181),'Escalations for energy prices'!$F$10:$G$47,2,FALSE)*O169</f>
        <v>27.930324618879929</v>
      </c>
      <c r="P181" s="46"/>
      <c r="Q181" s="46"/>
      <c r="R181" s="46"/>
      <c r="S181" s="46"/>
      <c r="T181" s="6">
        <f>VLOOKUP(YEAR(B181),'Escalations for energy prices'!$F$10:$G$47,2,FALSE)*T169</f>
        <v>47.902180697029657</v>
      </c>
      <c r="U181" s="6">
        <f>VLOOKUP(YEAR(B181),'Escalations for energy prices'!$F$10:$G$47,2,FALSE)*U169</f>
        <v>28.501757186457571</v>
      </c>
      <c r="V181" s="46"/>
      <c r="W181" s="46"/>
      <c r="X181" s="46"/>
      <c r="Y181" s="46"/>
      <c r="Z181" s="29">
        <f>VLOOKUP(YEAR(B181),'Escalations for energy prices'!$F$10:$G$47,2,FALSE)*Z169</f>
        <v>47.674245391598959</v>
      </c>
      <c r="AA181" s="29">
        <f>VLOOKUP(YEAR(B181),'Escalations for energy prices'!$F$10:$G$47,2,FALSE)*AA169</f>
        <v>28.566552191859127</v>
      </c>
    </row>
    <row r="182" spans="2:27" x14ac:dyDescent="0.25">
      <c r="B182" s="30">
        <v>49522</v>
      </c>
      <c r="C182" s="46"/>
      <c r="D182" s="46"/>
      <c r="E182" s="46"/>
      <c r="F182" s="46"/>
      <c r="G182" s="46"/>
      <c r="H182" s="6">
        <f>VLOOKUP(YEAR(B182),'Escalations for energy prices'!$F$10:$G$47,2,FALSE)*H170</f>
        <v>43.438364679789942</v>
      </c>
      <c r="I182" s="6">
        <f>VLOOKUP(YEAR(B182),'Escalations for energy prices'!$F$10:$G$47,2,FALSE)*I170</f>
        <v>25.77206266706024</v>
      </c>
      <c r="J182" s="47"/>
      <c r="K182" s="47"/>
      <c r="L182" s="47"/>
      <c r="M182" s="47"/>
      <c r="N182" s="6">
        <f>VLOOKUP(YEAR(B182),'Escalations for energy prices'!$F$10:$G$47,2,FALSE)*N170</f>
        <v>42.937188852570728</v>
      </c>
      <c r="O182" s="6">
        <f>VLOOKUP(YEAR(B182),'Escalations for energy prices'!$F$10:$G$47,2,FALSE)*O170</f>
        <v>25.461678303872478</v>
      </c>
      <c r="P182" s="46"/>
      <c r="Q182" s="46"/>
      <c r="R182" s="46"/>
      <c r="S182" s="46"/>
      <c r="T182" s="6">
        <f>VLOOKUP(YEAR(B182),'Escalations for energy prices'!$F$10:$G$47,2,FALSE)*T170</f>
        <v>43.66830431098122</v>
      </c>
      <c r="U182" s="6">
        <f>VLOOKUP(YEAR(B182),'Escalations for energy prices'!$F$10:$G$47,2,FALSE)*U170</f>
        <v>25.982604301208827</v>
      </c>
      <c r="V182" s="46"/>
      <c r="W182" s="46"/>
      <c r="X182" s="46"/>
      <c r="Y182" s="46"/>
      <c r="Z182" s="29">
        <f>VLOOKUP(YEAR(B182),'Escalations for energy prices'!$F$10:$G$47,2,FALSE)*Z170</f>
        <v>43.460515268062295</v>
      </c>
      <c r="AA182" s="29">
        <f>VLOOKUP(YEAR(B182),'Escalations for energy prices'!$F$10:$G$47,2,FALSE)*AA170</f>
        <v>26.041672343050237</v>
      </c>
    </row>
    <row r="183" spans="2:27" x14ac:dyDescent="0.25">
      <c r="B183" s="30">
        <v>49553</v>
      </c>
      <c r="C183" s="46"/>
      <c r="D183" s="46"/>
      <c r="E183" s="46"/>
      <c r="F183" s="46"/>
      <c r="G183" s="46"/>
      <c r="H183" s="6">
        <f>VLOOKUP(YEAR(B183),'Escalations for energy prices'!$F$10:$G$47,2,FALSE)*H171</f>
        <v>39.496426176480604</v>
      </c>
      <c r="I183" s="6">
        <f>VLOOKUP(YEAR(B183),'Escalations for energy prices'!$F$10:$G$47,2,FALSE)*I171</f>
        <v>23.433303211314616</v>
      </c>
      <c r="J183" s="47"/>
      <c r="K183" s="47"/>
      <c r="L183" s="47"/>
      <c r="M183" s="47"/>
      <c r="N183" s="6">
        <f>VLOOKUP(YEAR(B183),'Escalations for energy prices'!$F$10:$G$47,2,FALSE)*N171</f>
        <v>39.040730981527524</v>
      </c>
      <c r="O183" s="6">
        <f>VLOOKUP(YEAR(B183),'Escalations for energy prices'!$F$10:$G$47,2,FALSE)*O171</f>
        <v>23.151085563911263</v>
      </c>
      <c r="P183" s="46"/>
      <c r="Q183" s="46"/>
      <c r="R183" s="46"/>
      <c r="S183" s="46"/>
      <c r="T183" s="6">
        <f>VLOOKUP(YEAR(B183),'Escalations for energy prices'!$F$10:$G$47,2,FALSE)*T171</f>
        <v>39.705499278917614</v>
      </c>
      <c r="U183" s="6">
        <f>VLOOKUP(YEAR(B183),'Escalations for energy prices'!$F$10:$G$47,2,FALSE)*U171</f>
        <v>23.624738643369312</v>
      </c>
      <c r="V183" s="46"/>
      <c r="W183" s="46"/>
      <c r="X183" s="46"/>
      <c r="Y183" s="46"/>
      <c r="Z183" s="29">
        <f>VLOOKUP(YEAR(B183),'Escalations for energy prices'!$F$10:$G$47,2,FALSE)*Z171</f>
        <v>39.516566646337473</v>
      </c>
      <c r="AA183" s="29">
        <f>VLOOKUP(YEAR(B183),'Escalations for energy prices'!$F$10:$G$47,2,FALSE)*AA171</f>
        <v>23.678446387000456</v>
      </c>
    </row>
    <row r="184" spans="2:27" x14ac:dyDescent="0.25">
      <c r="B184" s="30">
        <v>49583</v>
      </c>
      <c r="C184" s="46"/>
      <c r="D184" s="46"/>
      <c r="E184" s="46"/>
      <c r="F184" s="46"/>
      <c r="G184" s="46"/>
      <c r="H184" s="6">
        <f>VLOOKUP(YEAR(B184),'Escalations for energy prices'!$F$10:$G$47,2,FALSE)*H172</f>
        <v>37.271923727261743</v>
      </c>
      <c r="I184" s="6">
        <f>VLOOKUP(YEAR(B184),'Escalations for energy prices'!$F$10:$G$47,2,FALSE)*I172</f>
        <v>28.867985514724676</v>
      </c>
      <c r="J184" s="47"/>
      <c r="K184" s="47"/>
      <c r="L184" s="47"/>
      <c r="M184" s="47"/>
      <c r="N184" s="6">
        <f>VLOOKUP(YEAR(B184),'Escalations for energy prices'!$F$10:$G$47,2,FALSE)*N172</f>
        <v>35.870372453777406</v>
      </c>
      <c r="O184" s="6">
        <f>VLOOKUP(YEAR(B184),'Escalations for energy prices'!$F$10:$G$47,2,FALSE)*O172</f>
        <v>28.254075350712533</v>
      </c>
      <c r="P184" s="46"/>
      <c r="Q184" s="46"/>
      <c r="R184" s="46"/>
      <c r="S184" s="46"/>
      <c r="T184" s="6">
        <f>VLOOKUP(YEAR(B184),'Escalations for energy prices'!$F$10:$G$47,2,FALSE)*T172</f>
        <v>35.978930422596051</v>
      </c>
      <c r="U184" s="6">
        <f>VLOOKUP(YEAR(B184),'Escalations for energy prices'!$F$10:$G$47,2,FALSE)*U172</f>
        <v>28.293349050279463</v>
      </c>
      <c r="V184" s="46"/>
      <c r="W184" s="46"/>
      <c r="X184" s="46"/>
      <c r="Y184" s="46"/>
      <c r="Z184" s="29">
        <f>VLOOKUP(YEAR(B184),'Escalations for energy prices'!$F$10:$G$47,2,FALSE)*Z172</f>
        <v>37.159591143888377</v>
      </c>
      <c r="AA184" s="29">
        <f>VLOOKUP(YEAR(B184),'Escalations for energy prices'!$F$10:$G$47,2,FALSE)*AA172</f>
        <v>28.596647956661901</v>
      </c>
    </row>
    <row r="185" spans="2:27" x14ac:dyDescent="0.25">
      <c r="B185" s="30">
        <v>49614</v>
      </c>
      <c r="C185" s="46"/>
      <c r="D185" s="46"/>
      <c r="E185" s="46"/>
      <c r="F185" s="46"/>
      <c r="G185" s="46"/>
      <c r="H185" s="6">
        <f>VLOOKUP(YEAR(B185),'Escalations for energy prices'!$F$10:$G$47,2,FALSE)*H173</f>
        <v>37.271923727261743</v>
      </c>
      <c r="I185" s="6">
        <f>VLOOKUP(YEAR(B185),'Escalations for energy prices'!$F$10:$G$47,2,FALSE)*I173</f>
        <v>28.867985514724676</v>
      </c>
      <c r="J185" s="47"/>
      <c r="K185" s="47"/>
      <c r="L185" s="47"/>
      <c r="M185" s="47"/>
      <c r="N185" s="6">
        <f>VLOOKUP(YEAR(B185),'Escalations for energy prices'!$F$10:$G$47,2,FALSE)*N173</f>
        <v>35.870372453777406</v>
      </c>
      <c r="O185" s="6">
        <f>VLOOKUP(YEAR(B185),'Escalations for energy prices'!$F$10:$G$47,2,FALSE)*O173</f>
        <v>28.254075350712533</v>
      </c>
      <c r="P185" s="46"/>
      <c r="Q185" s="46"/>
      <c r="R185" s="46"/>
      <c r="S185" s="46"/>
      <c r="T185" s="6">
        <f>VLOOKUP(YEAR(B185),'Escalations for energy prices'!$F$10:$G$47,2,FALSE)*T173</f>
        <v>35.978930422596051</v>
      </c>
      <c r="U185" s="6">
        <f>VLOOKUP(YEAR(B185),'Escalations for energy prices'!$F$10:$G$47,2,FALSE)*U173</f>
        <v>28.293349050279463</v>
      </c>
      <c r="V185" s="46"/>
      <c r="W185" s="46"/>
      <c r="X185" s="46"/>
      <c r="Y185" s="46"/>
      <c r="Z185" s="29">
        <f>VLOOKUP(YEAR(B185),'Escalations for energy prices'!$F$10:$G$47,2,FALSE)*Z173</f>
        <v>37.159591143888377</v>
      </c>
      <c r="AA185" s="29">
        <f>VLOOKUP(YEAR(B185),'Escalations for energy prices'!$F$10:$G$47,2,FALSE)*AA173</f>
        <v>28.596647956661901</v>
      </c>
    </row>
    <row r="186" spans="2:27" x14ac:dyDescent="0.25">
      <c r="B186" s="30">
        <v>49644</v>
      </c>
      <c r="C186" s="46"/>
      <c r="D186" s="46"/>
      <c r="E186" s="46"/>
      <c r="F186" s="46"/>
      <c r="G186" s="46"/>
      <c r="H186" s="6">
        <f>VLOOKUP(YEAR(B186),'Escalations for energy prices'!$F$10:$G$47,2,FALSE)*H174</f>
        <v>41.369609756988808</v>
      </c>
      <c r="I186" s="6">
        <f>VLOOKUP(YEAR(B186),'Escalations for energy prices'!$F$10:$G$47,2,FALSE)*I174</f>
        <v>32.04174015684228</v>
      </c>
      <c r="J186" s="47"/>
      <c r="K186" s="47"/>
      <c r="L186" s="47"/>
      <c r="M186" s="47"/>
      <c r="N186" s="6">
        <f>VLOOKUP(YEAR(B186),'Escalations for energy prices'!$F$10:$G$47,2,FALSE)*N174</f>
        <v>39.813971532819323</v>
      </c>
      <c r="O186" s="6">
        <f>VLOOKUP(YEAR(B186),'Escalations for energy prices'!$F$10:$G$47,2,FALSE)*O174</f>
        <v>31.360336532578724</v>
      </c>
      <c r="P186" s="46"/>
      <c r="Q186" s="46"/>
      <c r="R186" s="46"/>
      <c r="S186" s="46"/>
      <c r="T186" s="6">
        <f>VLOOKUP(YEAR(B186),'Escalations for energy prices'!$F$10:$G$47,2,FALSE)*T174</f>
        <v>39.934464395997018</v>
      </c>
      <c r="U186" s="6">
        <f>VLOOKUP(YEAR(B186),'Escalations for energy prices'!$F$10:$G$47,2,FALSE)*U174</f>
        <v>31.40392799398774</v>
      </c>
      <c r="V186" s="46"/>
      <c r="W186" s="46"/>
      <c r="X186" s="46"/>
      <c r="Y186" s="46"/>
      <c r="Z186" s="29">
        <f>VLOOKUP(YEAR(B186),'Escalations for energy prices'!$F$10:$G$47,2,FALSE)*Z174</f>
        <v>41.244927297045066</v>
      </c>
      <c r="AA186" s="29">
        <f>VLOOKUP(YEAR(B186),'Escalations for energy prices'!$F$10:$G$47,2,FALSE)*AA174</f>
        <v>31.740571669494766</v>
      </c>
    </row>
    <row r="187" spans="2:27" x14ac:dyDescent="0.25">
      <c r="B187" s="30">
        <v>49675</v>
      </c>
      <c r="C187" s="46"/>
      <c r="D187" s="46"/>
      <c r="E187" s="46"/>
      <c r="F187" s="46"/>
      <c r="G187" s="46"/>
      <c r="H187" s="6">
        <f>VLOOKUP(YEAR(B187),'Escalations for energy prices'!$F$10:$G$47,2,FALSE)*H175</f>
        <v>63.278750315177703</v>
      </c>
      <c r="I187" s="6">
        <f>VLOOKUP(YEAR(B187),'Escalations for energy prices'!$F$10:$G$47,2,FALSE)*I175</f>
        <v>49.010887145390527</v>
      </c>
      <c r="J187" s="47"/>
      <c r="K187" s="47"/>
      <c r="L187" s="47"/>
      <c r="M187" s="47"/>
      <c r="N187" s="6">
        <f>VLOOKUP(YEAR(B187),'Escalations for energy prices'!$F$10:$G$47,2,FALSE)*N175</f>
        <v>60.899253787504094</v>
      </c>
      <c r="O187" s="6">
        <f>VLOOKUP(YEAR(B187),'Escalations for energy prices'!$F$10:$G$47,2,FALSE)*O175</f>
        <v>47.96861553449272</v>
      </c>
      <c r="P187" s="46"/>
      <c r="Q187" s="46"/>
      <c r="R187" s="46"/>
      <c r="S187" s="46"/>
      <c r="T187" s="6">
        <f>VLOOKUP(YEAR(B187),'Escalations for energy prices'!$F$10:$G$47,2,FALSE)*T175</f>
        <v>61.083559074611465</v>
      </c>
      <c r="U187" s="6">
        <f>VLOOKUP(YEAR(B187),'Escalations for energy prices'!$F$10:$G$47,2,FALSE)*U175</f>
        <v>48.035292818097233</v>
      </c>
      <c r="V187" s="46"/>
      <c r="W187" s="46"/>
      <c r="X187" s="46"/>
      <c r="Y187" s="46"/>
      <c r="Z187" s="29">
        <f>VLOOKUP(YEAR(B187),'Escalations for energy prices'!$F$10:$G$47,2,FALSE)*Z175</f>
        <v>63.0880366415944</v>
      </c>
      <c r="AA187" s="29">
        <f>VLOOKUP(YEAR(B187),'Escalations for energy prices'!$F$10:$G$47,2,FALSE)*AA175</f>
        <v>48.550221317851687</v>
      </c>
    </row>
    <row r="188" spans="2:27" x14ac:dyDescent="0.25">
      <c r="B188" s="30">
        <v>49706</v>
      </c>
      <c r="C188" s="46"/>
      <c r="D188" s="46"/>
      <c r="E188" s="46"/>
      <c r="F188" s="46"/>
      <c r="G188" s="46"/>
      <c r="H188" s="6">
        <f>VLOOKUP(YEAR(B188),'Escalations for energy prices'!$F$10:$G$47,2,FALSE)*H176</f>
        <v>59.514253720352244</v>
      </c>
      <c r="I188" s="6">
        <f>VLOOKUP(YEAR(B188),'Escalations for energy prices'!$F$10:$G$47,2,FALSE)*I176</f>
        <v>46.095195592551107</v>
      </c>
      <c r="J188" s="47"/>
      <c r="K188" s="47"/>
      <c r="L188" s="47"/>
      <c r="M188" s="47"/>
      <c r="N188" s="6">
        <f>VLOOKUP(YEAR(B188),'Escalations for energy prices'!$F$10:$G$47,2,FALSE)*N176</f>
        <v>57.276315085829353</v>
      </c>
      <c r="O188" s="6">
        <f>VLOOKUP(YEAR(B188),'Escalations for energy prices'!$F$10:$G$47,2,FALSE)*O176</f>
        <v>45.114929440208755</v>
      </c>
      <c r="P188" s="46"/>
      <c r="Q188" s="46"/>
      <c r="R188" s="46"/>
      <c r="S188" s="46"/>
      <c r="T188" s="6">
        <f>VLOOKUP(YEAR(B188),'Escalations for energy prices'!$F$10:$G$47,2,FALSE)*T176</f>
        <v>57.449655924013996</v>
      </c>
      <c r="U188" s="6">
        <f>VLOOKUP(YEAR(B188),'Escalations for energy prices'!$F$10:$G$47,2,FALSE)*U176</f>
        <v>45.177640046123997</v>
      </c>
      <c r="V188" s="46"/>
      <c r="W188" s="46"/>
      <c r="X188" s="46"/>
      <c r="Y188" s="46"/>
      <c r="Z188" s="29">
        <f>VLOOKUP(YEAR(B188),'Escalations for energy prices'!$F$10:$G$47,2,FALSE)*Z176</f>
        <v>59.334885735032628</v>
      </c>
      <c r="AA188" s="29">
        <f>VLOOKUP(YEAR(B188),'Escalations for energy prices'!$F$10:$G$47,2,FALSE)*AA176</f>
        <v>45.661935093506962</v>
      </c>
    </row>
    <row r="189" spans="2:27" x14ac:dyDescent="0.25">
      <c r="B189" s="30">
        <v>49735</v>
      </c>
      <c r="C189" s="46"/>
      <c r="D189" s="46"/>
      <c r="E189" s="46"/>
      <c r="F189" s="46"/>
      <c r="G189" s="46"/>
      <c r="H189" s="6">
        <f>VLOOKUP(YEAR(B189),'Escalations for energy prices'!$F$10:$G$47,2,FALSE)*H177</f>
        <v>47.828064650804137</v>
      </c>
      <c r="I189" s="6">
        <f>VLOOKUP(YEAR(B189),'Escalations for energy prices'!$F$10:$G$47,2,FALSE)*I177</f>
        <v>37.043966059815816</v>
      </c>
      <c r="J189" s="47"/>
      <c r="K189" s="47"/>
      <c r="L189" s="47"/>
      <c r="M189" s="47"/>
      <c r="N189" s="6">
        <f>VLOOKUP(YEAR(B189),'Escalations for energy prices'!$F$10:$G$47,2,FALSE)*N177</f>
        <v>46.029566526313822</v>
      </c>
      <c r="O189" s="6">
        <f>VLOOKUP(YEAR(B189),'Escalations for energy prices'!$F$10:$G$47,2,FALSE)*O177</f>
        <v>36.256184478456724</v>
      </c>
      <c r="P189" s="46"/>
      <c r="Q189" s="46"/>
      <c r="R189" s="46"/>
      <c r="S189" s="46"/>
      <c r="T189" s="6">
        <f>VLOOKUP(YEAR(B189),'Escalations for energy prices'!$F$10:$G$47,2,FALSE)*T177</f>
        <v>46.168870244281557</v>
      </c>
      <c r="U189" s="6">
        <f>VLOOKUP(YEAR(B189),'Escalations for energy prices'!$F$10:$G$47,2,FALSE)*U177</f>
        <v>36.306581261185421</v>
      </c>
      <c r="V189" s="46"/>
      <c r="W189" s="46"/>
      <c r="X189" s="46"/>
      <c r="Y189" s="46"/>
      <c r="Z189" s="29">
        <f>VLOOKUP(YEAR(B189),'Escalations for energy prices'!$F$10:$G$47,2,FALSE)*Z177</f>
        <v>47.683917273295826</v>
      </c>
      <c r="AA189" s="29">
        <f>VLOOKUP(YEAR(B189),'Escalations for energy prices'!$F$10:$G$47,2,FALSE)*AA177</f>
        <v>36.695780375487281</v>
      </c>
    </row>
    <row r="190" spans="2:27" x14ac:dyDescent="0.25">
      <c r="B190" s="30">
        <v>49766</v>
      </c>
      <c r="C190" s="46"/>
      <c r="D190" s="46"/>
      <c r="E190" s="46"/>
      <c r="F190" s="46"/>
      <c r="G190" s="46"/>
      <c r="H190" s="6">
        <f>VLOOKUP(YEAR(B190),'Escalations for energy prices'!$F$10:$G$47,2,FALSE)*H178</f>
        <v>42.045906211989461</v>
      </c>
      <c r="I190" s="6">
        <f>VLOOKUP(YEAR(B190),'Escalations for energy prices'!$F$10:$G$47,2,FALSE)*I178</f>
        <v>32.565547739447375</v>
      </c>
      <c r="J190" s="47"/>
      <c r="K190" s="47"/>
      <c r="L190" s="47"/>
      <c r="M190" s="47"/>
      <c r="N190" s="6">
        <f>VLOOKUP(YEAR(B190),'Escalations for energy prices'!$F$10:$G$47,2,FALSE)*N178</f>
        <v>40.464836937770222</v>
      </c>
      <c r="O190" s="6">
        <f>VLOOKUP(YEAR(B190),'Escalations for energy prices'!$F$10:$G$47,2,FALSE)*O178</f>
        <v>31.873004758099697</v>
      </c>
      <c r="P190" s="46"/>
      <c r="Q190" s="46"/>
      <c r="R190" s="46"/>
      <c r="S190" s="46"/>
      <c r="T190" s="6">
        <f>VLOOKUP(YEAR(B190),'Escalations for energy prices'!$F$10:$G$47,2,FALSE)*T178</f>
        <v>40.587299577716379</v>
      </c>
      <c r="U190" s="6">
        <f>VLOOKUP(YEAR(B190),'Escalations for energy prices'!$F$10:$G$47,2,FALSE)*U178</f>
        <v>31.91730883804663</v>
      </c>
      <c r="V190" s="46"/>
      <c r="W190" s="46"/>
      <c r="X190" s="46"/>
      <c r="Y190" s="46"/>
      <c r="Z190" s="29">
        <f>VLOOKUP(YEAR(B190),'Escalations for energy prices'!$F$10:$G$47,2,FALSE)*Z178</f>
        <v>41.919185485159574</v>
      </c>
      <c r="AA190" s="29">
        <f>VLOOKUP(YEAR(B190),'Escalations for energy prices'!$F$10:$G$47,2,FALSE)*AA178</f>
        <v>32.259455851044173</v>
      </c>
    </row>
    <row r="191" spans="2:27" x14ac:dyDescent="0.25">
      <c r="B191" s="30">
        <v>49796</v>
      </c>
      <c r="C191" s="46"/>
      <c r="D191" s="46"/>
      <c r="E191" s="46"/>
      <c r="F191" s="46"/>
      <c r="G191" s="46"/>
      <c r="H191" s="6">
        <f>VLOOKUP(YEAR(B191),'Escalations for energy prices'!$F$10:$G$47,2,FALSE)*H179</f>
        <v>41.910492665413017</v>
      </c>
      <c r="I191" s="6">
        <f>VLOOKUP(YEAR(B191),'Escalations for energy prices'!$F$10:$G$47,2,FALSE)*I179</f>
        <v>32.460666748338049</v>
      </c>
      <c r="J191" s="47"/>
      <c r="K191" s="47"/>
      <c r="L191" s="47"/>
      <c r="M191" s="47"/>
      <c r="N191" s="6">
        <f>VLOOKUP(YEAR(B191),'Escalations for energy prices'!$F$10:$G$47,2,FALSE)*N179</f>
        <v>40.334515401738742</v>
      </c>
      <c r="O191" s="6">
        <f>VLOOKUP(YEAR(B191),'Escalations for energy prices'!$F$10:$G$47,2,FALSE)*O179</f>
        <v>31.770354179168617</v>
      </c>
      <c r="P191" s="46"/>
      <c r="Q191" s="46"/>
      <c r="R191" s="46"/>
      <c r="S191" s="46"/>
      <c r="T191" s="6">
        <f>VLOOKUP(YEAR(B191),'Escalations for energy prices'!$F$10:$G$47,2,FALSE)*T179</f>
        <v>40.456583637047395</v>
      </c>
      <c r="U191" s="6">
        <f>VLOOKUP(YEAR(B191),'Escalations for energy prices'!$F$10:$G$47,2,FALSE)*U179</f>
        <v>31.814515572867741</v>
      </c>
      <c r="V191" s="46"/>
      <c r="W191" s="46"/>
      <c r="X191" s="46"/>
      <c r="Y191" s="46"/>
      <c r="Z191" s="29">
        <f>VLOOKUP(YEAR(B191),'Escalations for energy prices'!$F$10:$G$47,2,FALSE)*Z179</f>
        <v>41.784180056865978</v>
      </c>
      <c r="AA191" s="29">
        <f>VLOOKUP(YEAR(B191),'Escalations for energy prices'!$F$10:$G$47,2,FALSE)*AA179</f>
        <v>32.155560663118102</v>
      </c>
    </row>
    <row r="192" spans="2:27" x14ac:dyDescent="0.25">
      <c r="B192" s="30">
        <v>49827</v>
      </c>
      <c r="C192" s="46"/>
      <c r="D192" s="46"/>
      <c r="E192" s="46"/>
      <c r="F192" s="46"/>
      <c r="G192" s="46"/>
      <c r="H192" s="6">
        <f>VLOOKUP(YEAR(B192),'Escalations for energy prices'!$F$10:$G$47,2,FALSE)*H180</f>
        <v>41.105496073484481</v>
      </c>
      <c r="I192" s="6">
        <f>VLOOKUP(YEAR(B192),'Escalations for energy prices'!$F$10:$G$47,2,FALSE)*I180</f>
        <v>24.38796737804735</v>
      </c>
      <c r="J192" s="47"/>
      <c r="K192" s="47"/>
      <c r="L192" s="47"/>
      <c r="M192" s="47"/>
      <c r="N192" s="6">
        <f>VLOOKUP(YEAR(B192),'Escalations for energy prices'!$F$10:$G$47,2,FALSE)*N180</f>
        <v>40.631236023647254</v>
      </c>
      <c r="O192" s="6">
        <f>VLOOKUP(YEAR(B192),'Escalations for energy prices'!$F$10:$G$47,2,FALSE)*O180</f>
        <v>24.094252287335809</v>
      </c>
      <c r="P192" s="46"/>
      <c r="Q192" s="46"/>
      <c r="R192" s="46"/>
      <c r="S192" s="46"/>
      <c r="T192" s="6">
        <f>VLOOKUP(YEAR(B192),'Escalations for energy prices'!$F$10:$G$47,2,FALSE)*T180</f>
        <v>41.32308673733074</v>
      </c>
      <c r="U192" s="6">
        <f>VLOOKUP(YEAR(B192),'Escalations for energy prices'!$F$10:$G$47,2,FALSE)*U180</f>
        <v>24.587201819297537</v>
      </c>
      <c r="V192" s="46"/>
      <c r="W192" s="46"/>
      <c r="X192" s="46"/>
      <c r="Y192" s="46"/>
      <c r="Z192" s="29">
        <f>VLOOKUP(YEAR(B192),'Escalations for energy prices'!$F$10:$G$47,2,FALSE)*Z180</f>
        <v>41.126457058686547</v>
      </c>
      <c r="AA192" s="29">
        <f>VLOOKUP(YEAR(B192),'Escalations for energy prices'!$F$10:$G$47,2,FALSE)*AA180</f>
        <v>24.643097596679535</v>
      </c>
    </row>
    <row r="193" spans="2:27" x14ac:dyDescent="0.25">
      <c r="B193" s="30">
        <v>49857</v>
      </c>
      <c r="C193" s="46"/>
      <c r="D193" s="46"/>
      <c r="E193" s="46"/>
      <c r="F193" s="46"/>
      <c r="G193" s="46"/>
      <c r="H193" s="6">
        <f>VLOOKUP(YEAR(B193),'Escalations for energy prices'!$F$10:$G$47,2,FALSE)*H181</f>
        <v>49.2867515116966</v>
      </c>
      <c r="I193" s="6">
        <f>VLOOKUP(YEAR(B193),'Escalations for energy prices'!$F$10:$G$47,2,FALSE)*I181</f>
        <v>29.241921466860649</v>
      </c>
      <c r="J193" s="47"/>
      <c r="K193" s="47"/>
      <c r="L193" s="47"/>
      <c r="M193" s="47"/>
      <c r="N193" s="6">
        <f>VLOOKUP(YEAR(B193),'Escalations for energy prices'!$F$10:$G$47,2,FALSE)*N181</f>
        <v>48.718099154686598</v>
      </c>
      <c r="O193" s="6">
        <f>VLOOKUP(YEAR(B193),'Escalations for energy prices'!$F$10:$G$47,2,FALSE)*O181</f>
        <v>28.889748057610074</v>
      </c>
      <c r="P193" s="46"/>
      <c r="Q193" s="46"/>
      <c r="R193" s="46"/>
      <c r="S193" s="46"/>
      <c r="T193" s="6">
        <f>VLOOKUP(YEAR(B193),'Escalations for energy prices'!$F$10:$G$47,2,FALSE)*T181</f>
        <v>49.547649396521628</v>
      </c>
      <c r="U193" s="6">
        <f>VLOOKUP(YEAR(B193),'Escalations for energy prices'!$F$10:$G$47,2,FALSE)*U181</f>
        <v>29.480809677354806</v>
      </c>
      <c r="V193" s="46"/>
      <c r="W193" s="46"/>
      <c r="X193" s="46"/>
      <c r="Y193" s="46"/>
      <c r="Z193" s="29">
        <f>VLOOKUP(YEAR(B193),'Escalations for energy prices'!$F$10:$G$47,2,FALSE)*Z181</f>
        <v>49.311884376344381</v>
      </c>
      <c r="AA193" s="29">
        <f>VLOOKUP(YEAR(B193),'Escalations for energy prices'!$F$10:$G$47,2,FALSE)*AA181</f>
        <v>29.54783043013822</v>
      </c>
    </row>
    <row r="194" spans="2:27" x14ac:dyDescent="0.25">
      <c r="B194" s="30">
        <v>49888</v>
      </c>
      <c r="C194" s="46"/>
      <c r="D194" s="46"/>
      <c r="E194" s="46"/>
      <c r="F194" s="46"/>
      <c r="G194" s="46"/>
      <c r="H194" s="6">
        <f>VLOOKUP(YEAR(B194),'Escalations for energy prices'!$F$10:$G$47,2,FALSE)*H182</f>
        <v>44.930498616025211</v>
      </c>
      <c r="I194" s="6">
        <f>VLOOKUP(YEAR(B194),'Escalations for energy prices'!$F$10:$G$47,2,FALSE)*I182</f>
        <v>26.657348510479533</v>
      </c>
      <c r="J194" s="47"/>
      <c r="K194" s="47"/>
      <c r="L194" s="47"/>
      <c r="M194" s="47"/>
      <c r="N194" s="6">
        <f>VLOOKUP(YEAR(B194),'Escalations for energy prices'!$F$10:$G$47,2,FALSE)*N182</f>
        <v>44.412107097899415</v>
      </c>
      <c r="O194" s="6">
        <f>VLOOKUP(YEAR(B194),'Escalations for energy prices'!$F$10:$G$47,2,FALSE)*O182</f>
        <v>26.336302257853635</v>
      </c>
      <c r="P194" s="46"/>
      <c r="Q194" s="46"/>
      <c r="R194" s="46"/>
      <c r="S194" s="46"/>
      <c r="T194" s="6">
        <f>VLOOKUP(YEAR(B194),'Escalations for energy prices'!$F$10:$G$47,2,FALSE)*T182</f>
        <v>45.168336811757655</v>
      </c>
      <c r="U194" s="6">
        <f>VLOOKUP(YEAR(B194),'Escalations for energy prices'!$F$10:$G$47,2,FALSE)*U182</f>
        <v>26.875122376311317</v>
      </c>
      <c r="V194" s="46"/>
      <c r="W194" s="46"/>
      <c r="X194" s="46"/>
      <c r="Y194" s="46"/>
      <c r="Z194" s="29">
        <f>VLOOKUP(YEAR(B194),'Escalations for energy prices'!$F$10:$G$47,2,FALSE)*Z182</f>
        <v>44.953410090318769</v>
      </c>
      <c r="AA194" s="29">
        <f>VLOOKUP(YEAR(B194),'Escalations for energy prices'!$F$10:$G$47,2,FALSE)*AA182</f>
        <v>26.936219440893989</v>
      </c>
    </row>
    <row r="195" spans="2:27" x14ac:dyDescent="0.25">
      <c r="B195" s="30">
        <v>49919</v>
      </c>
      <c r="C195" s="46"/>
      <c r="D195" s="46"/>
      <c r="E195" s="46"/>
      <c r="F195" s="46"/>
      <c r="G195" s="46"/>
      <c r="H195" s="6">
        <f>VLOOKUP(YEAR(B195),'Escalations for energy prices'!$F$10:$G$47,2,FALSE)*H183</f>
        <v>40.853152155747438</v>
      </c>
      <c r="I195" s="6">
        <f>VLOOKUP(YEAR(B195),'Escalations for energy prices'!$F$10:$G$47,2,FALSE)*I183</f>
        <v>24.238251261671621</v>
      </c>
      <c r="J195" s="47"/>
      <c r="K195" s="47"/>
      <c r="L195" s="47"/>
      <c r="M195" s="47"/>
      <c r="N195" s="6">
        <f>VLOOKUP(YEAR(B195),'Escalations for energy prices'!$F$10:$G$47,2,FALSE)*N183</f>
        <v>40.381803556943147</v>
      </c>
      <c r="O195" s="6">
        <f>VLOOKUP(YEAR(B195),'Escalations for energy prices'!$F$10:$G$47,2,FALSE)*O183</f>
        <v>23.946339268447488</v>
      </c>
      <c r="P195" s="46"/>
      <c r="Q195" s="46"/>
      <c r="R195" s="46"/>
      <c r="S195" s="46"/>
      <c r="T195" s="6">
        <f>VLOOKUP(YEAR(B195),'Escalations for energy prices'!$F$10:$G$47,2,FALSE)*T183</f>
        <v>41.069407044920659</v>
      </c>
      <c r="U195" s="6">
        <f>VLOOKUP(YEAR(B195),'Escalations for energy prices'!$F$10:$G$47,2,FALSE)*U183</f>
        <v>24.436262615883432</v>
      </c>
      <c r="V195" s="46"/>
      <c r="W195" s="46"/>
      <c r="X195" s="46"/>
      <c r="Y195" s="46"/>
      <c r="Z195" s="29">
        <f>VLOOKUP(YEAR(B195),'Escalations for energy prices'!$F$10:$G$47,2,FALSE)*Z183</f>
        <v>40.873984462849712</v>
      </c>
      <c r="AA195" s="29">
        <f>VLOOKUP(YEAR(B195),'Escalations for energy prices'!$F$10:$G$47,2,FALSE)*AA183</f>
        <v>24.491815252790403</v>
      </c>
    </row>
    <row r="196" spans="2:27" x14ac:dyDescent="0.25">
      <c r="B196" s="30">
        <v>49949</v>
      </c>
      <c r="C196" s="46"/>
      <c r="D196" s="46"/>
      <c r="E196" s="46"/>
      <c r="F196" s="46"/>
      <c r="G196" s="46"/>
      <c r="H196" s="6">
        <f>VLOOKUP(YEAR(B196),'Escalations for energy prices'!$F$10:$G$47,2,FALSE)*H184</f>
        <v>38.552236710316905</v>
      </c>
      <c r="I196" s="6">
        <f>VLOOKUP(YEAR(B196),'Escalations for energy prices'!$F$10:$G$47,2,FALSE)*I184</f>
        <v>29.859618168826636</v>
      </c>
      <c r="J196" s="47"/>
      <c r="K196" s="47"/>
      <c r="L196" s="47"/>
      <c r="M196" s="47"/>
      <c r="N196" s="6">
        <f>VLOOKUP(YEAR(B196),'Escalations for energy prices'!$F$10:$G$47,2,FALSE)*N184</f>
        <v>37.102541308158386</v>
      </c>
      <c r="O196" s="6">
        <f>VLOOKUP(YEAR(B196),'Escalations for energy prices'!$F$10:$G$47,2,FALSE)*O184</f>
        <v>29.22461982167788</v>
      </c>
      <c r="P196" s="46"/>
      <c r="Q196" s="46"/>
      <c r="R196" s="46"/>
      <c r="S196" s="46"/>
      <c r="T196" s="6">
        <f>VLOOKUP(YEAR(B196),'Escalations for energy prices'!$F$10:$G$47,2,FALSE)*T184</f>
        <v>37.214828308456859</v>
      </c>
      <c r="U196" s="6">
        <f>VLOOKUP(YEAR(B196),'Escalations for energy prices'!$F$10:$G$47,2,FALSE)*U184</f>
        <v>29.265242596431165</v>
      </c>
      <c r="V196" s="46"/>
      <c r="W196" s="46"/>
      <c r="X196" s="46"/>
      <c r="Y196" s="46"/>
      <c r="Z196" s="29">
        <f>VLOOKUP(YEAR(B196),'Escalations for energy prices'!$F$10:$G$47,2,FALSE)*Z184</f>
        <v>38.436045435184951</v>
      </c>
      <c r="AA196" s="29">
        <f>VLOOKUP(YEAR(B196),'Escalations for energy prices'!$F$10:$G$47,2,FALSE)*AA184</f>
        <v>29.578960002551621</v>
      </c>
    </row>
    <row r="197" spans="2:27" x14ac:dyDescent="0.25">
      <c r="B197" s="30">
        <v>49980</v>
      </c>
      <c r="C197" s="46"/>
      <c r="D197" s="46"/>
      <c r="E197" s="46"/>
      <c r="F197" s="46"/>
      <c r="G197" s="46"/>
      <c r="H197" s="6">
        <f>VLOOKUP(YEAR(B197),'Escalations for energy prices'!$F$10:$G$47,2,FALSE)*H185</f>
        <v>38.552236710316905</v>
      </c>
      <c r="I197" s="6">
        <f>VLOOKUP(YEAR(B197),'Escalations for energy prices'!$F$10:$G$47,2,FALSE)*I185</f>
        <v>29.859618168826636</v>
      </c>
      <c r="J197" s="47"/>
      <c r="K197" s="47"/>
      <c r="L197" s="47"/>
      <c r="M197" s="47"/>
      <c r="N197" s="6">
        <f>VLOOKUP(YEAR(B197),'Escalations for energy prices'!$F$10:$G$47,2,FALSE)*N185</f>
        <v>37.102541308158386</v>
      </c>
      <c r="O197" s="6">
        <f>VLOOKUP(YEAR(B197),'Escalations for energy prices'!$F$10:$G$47,2,FALSE)*O185</f>
        <v>29.22461982167788</v>
      </c>
      <c r="P197" s="46"/>
      <c r="Q197" s="46"/>
      <c r="R197" s="46"/>
      <c r="S197" s="46"/>
      <c r="T197" s="6">
        <f>VLOOKUP(YEAR(B197),'Escalations for energy prices'!$F$10:$G$47,2,FALSE)*T185</f>
        <v>37.214828308456859</v>
      </c>
      <c r="U197" s="6">
        <f>VLOOKUP(YEAR(B197),'Escalations for energy prices'!$F$10:$G$47,2,FALSE)*U185</f>
        <v>29.265242596431165</v>
      </c>
      <c r="V197" s="46"/>
      <c r="W197" s="46"/>
      <c r="X197" s="46"/>
      <c r="Y197" s="46"/>
      <c r="Z197" s="29">
        <f>VLOOKUP(YEAR(B197),'Escalations for energy prices'!$F$10:$G$47,2,FALSE)*Z185</f>
        <v>38.436045435184951</v>
      </c>
      <c r="AA197" s="29">
        <f>VLOOKUP(YEAR(B197),'Escalations for energy prices'!$F$10:$G$47,2,FALSE)*AA185</f>
        <v>29.578960002551621</v>
      </c>
    </row>
    <row r="198" spans="2:27" x14ac:dyDescent="0.25">
      <c r="B198" s="30">
        <v>50010</v>
      </c>
      <c r="C198" s="46"/>
      <c r="D198" s="46"/>
      <c r="E198" s="46"/>
      <c r="F198" s="46"/>
      <c r="G198" s="46"/>
      <c r="H198" s="6">
        <f>VLOOKUP(YEAR(B198),'Escalations for energy prices'!$F$10:$G$47,2,FALSE)*H186</f>
        <v>42.790680718159976</v>
      </c>
      <c r="I198" s="6">
        <f>VLOOKUP(YEAR(B198),'Escalations for energy prices'!$F$10:$G$47,2,FALSE)*I186</f>
        <v>33.142393190548702</v>
      </c>
      <c r="J198" s="47"/>
      <c r="K198" s="47"/>
      <c r="L198" s="47"/>
      <c r="M198" s="47"/>
      <c r="N198" s="6">
        <f>VLOOKUP(YEAR(B198),'Escalations for energy prices'!$F$10:$G$47,2,FALSE)*N186</f>
        <v>41.181605385943278</v>
      </c>
      <c r="O198" s="6">
        <f>VLOOKUP(YEAR(B198),'Escalations for energy prices'!$F$10:$G$47,2,FALSE)*O186</f>
        <v>32.437582942220629</v>
      </c>
      <c r="P198" s="46"/>
      <c r="Q198" s="46"/>
      <c r="R198" s="46"/>
      <c r="S198" s="46"/>
      <c r="T198" s="6">
        <f>VLOOKUP(YEAR(B198),'Escalations for energy prices'!$F$10:$G$47,2,FALSE)*T186</f>
        <v>41.306237251395736</v>
      </c>
      <c r="U198" s="6">
        <f>VLOOKUP(YEAR(B198),'Escalations for energy prices'!$F$10:$G$47,2,FALSE)*U186</f>
        <v>32.482671796530546</v>
      </c>
      <c r="V198" s="46"/>
      <c r="W198" s="46"/>
      <c r="X198" s="46"/>
      <c r="Y198" s="46"/>
      <c r="Z198" s="29">
        <f>VLOOKUP(YEAR(B198),'Escalations for energy prices'!$F$10:$G$47,2,FALSE)*Z186</f>
        <v>42.661715340774315</v>
      </c>
      <c r="AA198" s="29">
        <f>VLOOKUP(YEAR(B198),'Escalations for energy prices'!$F$10:$G$47,2,FALSE)*AA186</f>
        <v>32.830879384637555</v>
      </c>
    </row>
    <row r="199" spans="2:27" x14ac:dyDescent="0.25">
      <c r="B199" s="30">
        <v>50041</v>
      </c>
      <c r="C199" s="46"/>
      <c r="D199" s="46"/>
      <c r="E199" s="46"/>
      <c r="F199" s="46"/>
      <c r="G199" s="46"/>
      <c r="H199" s="6">
        <f>VLOOKUP(YEAR(B199),'Escalations for energy prices'!$F$10:$G$47,2,FALSE)*H187</f>
        <v>64.806749676155619</v>
      </c>
      <c r="I199" s="6">
        <f>VLOOKUP(YEAR(B199),'Escalations for energy prices'!$F$10:$G$47,2,FALSE)*I187</f>
        <v>50.194358751041932</v>
      </c>
      <c r="J199" s="47"/>
      <c r="K199" s="47"/>
      <c r="L199" s="47"/>
      <c r="M199" s="47"/>
      <c r="N199" s="6">
        <f>VLOOKUP(YEAR(B199),'Escalations for energy prices'!$F$10:$G$47,2,FALSE)*N187</f>
        <v>62.369795168423543</v>
      </c>
      <c r="O199" s="6">
        <f>VLOOKUP(YEAR(B199),'Escalations for energy prices'!$F$10:$G$47,2,FALSE)*O187</f>
        <v>49.126919286046423</v>
      </c>
      <c r="P199" s="46"/>
      <c r="Q199" s="46"/>
      <c r="R199" s="46"/>
      <c r="S199" s="46"/>
      <c r="T199" s="6">
        <f>VLOOKUP(YEAR(B199),'Escalations for energy prices'!$F$10:$G$47,2,FALSE)*T187</f>
        <v>62.558550896785235</v>
      </c>
      <c r="U199" s="6">
        <f>VLOOKUP(YEAR(B199),'Escalations for energy prices'!$F$10:$G$47,2,FALSE)*U187</f>
        <v>49.195206633791457</v>
      </c>
      <c r="V199" s="46"/>
      <c r="W199" s="46"/>
      <c r="X199" s="46"/>
      <c r="Y199" s="46"/>
      <c r="Z199" s="29">
        <f>VLOOKUP(YEAR(B199),'Escalations for energy prices'!$F$10:$G$47,2,FALSE)*Z187</f>
        <v>64.611430817262658</v>
      </c>
      <c r="AA199" s="29">
        <f>VLOOKUP(YEAR(B199),'Escalations for energy prices'!$F$10:$G$47,2,FALSE)*AA187</f>
        <v>49.722569172060503</v>
      </c>
    </row>
    <row r="200" spans="2:27" x14ac:dyDescent="0.25">
      <c r="B200" s="30">
        <v>50072</v>
      </c>
      <c r="C200" s="46"/>
      <c r="D200" s="46"/>
      <c r="E200" s="46"/>
      <c r="F200" s="46"/>
      <c r="G200" s="46"/>
      <c r="H200" s="6">
        <f>VLOOKUP(YEAR(B200),'Escalations for energy prices'!$F$10:$G$47,2,FALSE)*H188</f>
        <v>60.951351343185102</v>
      </c>
      <c r="I200" s="6">
        <f>VLOOKUP(YEAR(B200),'Escalations for energy prices'!$F$10:$G$47,2,FALSE)*I188</f>
        <v>47.20826165436106</v>
      </c>
      <c r="J200" s="47"/>
      <c r="K200" s="47"/>
      <c r="L200" s="47"/>
      <c r="M200" s="47"/>
      <c r="N200" s="6">
        <f>VLOOKUP(YEAR(B200),'Escalations for energy prices'!$F$10:$G$47,2,FALSE)*N188</f>
        <v>58.659372943552647</v>
      </c>
      <c r="O200" s="6">
        <f>VLOOKUP(YEAR(B200),'Escalations for energy prices'!$F$10:$G$47,2,FALSE)*O188</f>
        <v>46.204324900957424</v>
      </c>
      <c r="P200" s="46"/>
      <c r="Q200" s="46"/>
      <c r="R200" s="46"/>
      <c r="S200" s="46"/>
      <c r="T200" s="6">
        <f>VLOOKUP(YEAR(B200),'Escalations for energy prices'!$F$10:$G$47,2,FALSE)*T188</f>
        <v>58.836899463165231</v>
      </c>
      <c r="U200" s="6">
        <f>VLOOKUP(YEAR(B200),'Escalations for energy prices'!$F$10:$G$47,2,FALSE)*U188</f>
        <v>46.268549787184583</v>
      </c>
      <c r="V200" s="46"/>
      <c r="W200" s="46"/>
      <c r="X200" s="46"/>
      <c r="Y200" s="46"/>
      <c r="Z200" s="29">
        <f>VLOOKUP(YEAR(B200),'Escalations for energy prices'!$F$10:$G$47,2,FALSE)*Z188</f>
        <v>60.767652138213023</v>
      </c>
      <c r="AA200" s="29">
        <f>VLOOKUP(YEAR(B200),'Escalations for energy prices'!$F$10:$G$47,2,FALSE)*AA188</f>
        <v>46.764539163536433</v>
      </c>
    </row>
    <row r="201" spans="2:27" x14ac:dyDescent="0.25">
      <c r="B201" s="30">
        <v>50100</v>
      </c>
      <c r="C201" s="46"/>
      <c r="D201" s="46"/>
      <c r="E201" s="46"/>
      <c r="F201" s="46"/>
      <c r="G201" s="46"/>
      <c r="H201" s="6">
        <f>VLOOKUP(YEAR(B201),'Escalations for energy prices'!$F$10:$G$47,2,FALSE)*H189</f>
        <v>48.982974503783808</v>
      </c>
      <c r="I201" s="6">
        <f>VLOOKUP(YEAR(B201),'Escalations for energy prices'!$F$10:$G$47,2,FALSE)*I189</f>
        <v>37.938471026894938</v>
      </c>
      <c r="J201" s="47"/>
      <c r="K201" s="47"/>
      <c r="L201" s="47"/>
      <c r="M201" s="47"/>
      <c r="N201" s="6">
        <f>VLOOKUP(YEAR(B201),'Escalations for energy prices'!$F$10:$G$47,2,FALSE)*N189</f>
        <v>47.141047835410227</v>
      </c>
      <c r="O201" s="6">
        <f>VLOOKUP(YEAR(B201),'Escalations for energy prices'!$F$10:$G$47,2,FALSE)*O189</f>
        <v>37.131666791850193</v>
      </c>
      <c r="P201" s="46"/>
      <c r="Q201" s="46"/>
      <c r="R201" s="46"/>
      <c r="S201" s="46"/>
      <c r="T201" s="6">
        <f>VLOOKUP(YEAR(B201),'Escalations for energy prices'!$F$10:$G$47,2,FALSE)*T189</f>
        <v>47.283715336495931</v>
      </c>
      <c r="U201" s="6">
        <f>VLOOKUP(YEAR(B201),'Escalations for energy prices'!$F$10:$G$47,2,FALSE)*U189</f>
        <v>37.183280511566757</v>
      </c>
      <c r="V201" s="46"/>
      <c r="W201" s="46"/>
      <c r="X201" s="46"/>
      <c r="Y201" s="46"/>
      <c r="Z201" s="29">
        <f>VLOOKUP(YEAR(B201),'Escalations for energy prices'!$F$10:$G$47,2,FALSE)*Z189</f>
        <v>48.835346382745918</v>
      </c>
      <c r="AA201" s="29">
        <f>VLOOKUP(YEAR(B201),'Escalations for energy prices'!$F$10:$G$47,2,FALSE)*AA189</f>
        <v>37.581877662254996</v>
      </c>
    </row>
    <row r="202" spans="2:27" x14ac:dyDescent="0.25">
      <c r="B202" s="30">
        <v>50131</v>
      </c>
      <c r="C202" s="46"/>
      <c r="D202" s="46"/>
      <c r="E202" s="46"/>
      <c r="F202" s="46"/>
      <c r="G202" s="46"/>
      <c r="H202" s="6">
        <f>VLOOKUP(YEAR(B202),'Escalations for energy prices'!$F$10:$G$47,2,FALSE)*H190</f>
        <v>43.061193611055678</v>
      </c>
      <c r="I202" s="6">
        <f>VLOOKUP(YEAR(B202),'Escalations for energy prices'!$F$10:$G$47,2,FALSE)*I190</f>
        <v>33.351911817244854</v>
      </c>
      <c r="J202" s="47"/>
      <c r="K202" s="47"/>
      <c r="L202" s="47"/>
      <c r="M202" s="47"/>
      <c r="N202" s="6">
        <f>VLOOKUP(YEAR(B202),'Escalations for energy prices'!$F$10:$G$47,2,FALSE)*N190</f>
        <v>41.441946072748799</v>
      </c>
      <c r="O202" s="6">
        <f>VLOOKUP(YEAR(B202),'Escalations for energy prices'!$F$10:$G$47,2,FALSE)*O190</f>
        <v>32.642645919789025</v>
      </c>
      <c r="P202" s="46"/>
      <c r="Q202" s="46"/>
      <c r="R202" s="46"/>
      <c r="S202" s="46"/>
      <c r="T202" s="6">
        <f>VLOOKUP(YEAR(B202),'Escalations for energy prices'!$F$10:$G$47,2,FALSE)*T190</f>
        <v>41.567365832338588</v>
      </c>
      <c r="U202" s="6">
        <f>VLOOKUP(YEAR(B202),'Escalations for energy prices'!$F$10:$G$47,2,FALSE)*U190</f>
        <v>32.688019815519468</v>
      </c>
      <c r="V202" s="46"/>
      <c r="W202" s="46"/>
      <c r="X202" s="46"/>
      <c r="Y202" s="46"/>
      <c r="Z202" s="29">
        <f>VLOOKUP(YEAR(B202),'Escalations for energy prices'!$F$10:$G$47,2,FALSE)*Z190</f>
        <v>42.931412944061769</v>
      </c>
      <c r="AA202" s="29">
        <f>VLOOKUP(YEAR(B202),'Escalations for energy prices'!$F$10:$G$47,2,FALSE)*AA190</f>
        <v>33.038428692327791</v>
      </c>
    </row>
    <row r="203" spans="2:27" x14ac:dyDescent="0.25">
      <c r="B203" s="30">
        <v>50161</v>
      </c>
      <c r="C203" s="46"/>
      <c r="D203" s="46"/>
      <c r="E203" s="46"/>
      <c r="F203" s="46"/>
      <c r="G203" s="46"/>
      <c r="H203" s="6">
        <f>VLOOKUP(YEAR(B203),'Escalations for energy prices'!$F$10:$G$47,2,FALSE)*H191</f>
        <v>42.922510217783369</v>
      </c>
      <c r="I203" s="6">
        <f>VLOOKUP(YEAR(B203),'Escalations for energy prices'!$F$10:$G$47,2,FALSE)*I191</f>
        <v>33.244498252616047</v>
      </c>
      <c r="J203" s="47"/>
      <c r="K203" s="47"/>
      <c r="L203" s="47"/>
      <c r="M203" s="47"/>
      <c r="N203" s="6">
        <f>VLOOKUP(YEAR(B203),'Escalations for energy prices'!$F$10:$G$47,2,FALSE)*N191</f>
        <v>41.308477647393715</v>
      </c>
      <c r="O203" s="6">
        <f>VLOOKUP(YEAR(B203),'Escalations for energy prices'!$F$10:$G$47,2,FALSE)*O191</f>
        <v>32.537516625361363</v>
      </c>
      <c r="P203" s="46"/>
      <c r="Q203" s="46"/>
      <c r="R203" s="46"/>
      <c r="S203" s="46"/>
      <c r="T203" s="6">
        <f>VLOOKUP(YEAR(B203),'Escalations for energy prices'!$F$10:$G$47,2,FALSE)*T191</f>
        <v>41.433493478611233</v>
      </c>
      <c r="U203" s="6">
        <f>VLOOKUP(YEAR(B203),'Escalations for energy prices'!$F$10:$G$47,2,FALSE)*U191</f>
        <v>32.582744389382533</v>
      </c>
      <c r="V203" s="46"/>
      <c r="W203" s="46"/>
      <c r="X203" s="46"/>
      <c r="Y203" s="46"/>
      <c r="Z203" s="29">
        <f>VLOOKUP(YEAR(B203),'Escalations for energy prices'!$F$10:$G$47,2,FALSE)*Z191</f>
        <v>42.793147523952058</v>
      </c>
      <c r="AA203" s="29">
        <f>VLOOKUP(YEAR(B203),'Escalations for energy prices'!$F$10:$G$47,2,FALSE)*AA191</f>
        <v>32.932024735186637</v>
      </c>
    </row>
    <row r="204" spans="2:27" x14ac:dyDescent="0.25">
      <c r="B204" s="30">
        <v>50192</v>
      </c>
      <c r="C204" s="46"/>
      <c r="D204" s="46"/>
      <c r="E204" s="46"/>
      <c r="F204" s="46"/>
      <c r="G204" s="46"/>
      <c r="H204" s="6">
        <f>VLOOKUP(YEAR(B204),'Escalations for energy prices'!$F$10:$G$47,2,FALSE)*H192</f>
        <v>42.098075279302009</v>
      </c>
      <c r="I204" s="6">
        <f>VLOOKUP(YEAR(B204),'Escalations for energy prices'!$F$10:$G$47,2,FALSE)*I192</f>
        <v>24.976866469505364</v>
      </c>
      <c r="J204" s="47"/>
      <c r="K204" s="47"/>
      <c r="L204" s="47"/>
      <c r="M204" s="47"/>
      <c r="N204" s="6">
        <f>VLOOKUP(YEAR(B204),'Escalations for energy prices'!$F$10:$G$47,2,FALSE)*N192</f>
        <v>41.612363216751518</v>
      </c>
      <c r="O204" s="6">
        <f>VLOOKUP(YEAR(B204),'Escalations for energy prices'!$F$10:$G$47,2,FALSE)*O192</f>
        <v>24.676059006256732</v>
      </c>
      <c r="P204" s="46"/>
      <c r="Q204" s="46"/>
      <c r="R204" s="46"/>
      <c r="S204" s="46"/>
      <c r="T204" s="6">
        <f>VLOOKUP(YEAR(B204),'Escalations for energy prices'!$F$10:$G$47,2,FALSE)*T192</f>
        <v>42.320920130275155</v>
      </c>
      <c r="U204" s="6">
        <f>VLOOKUP(YEAR(B204),'Escalations for energy prices'!$F$10:$G$47,2,FALSE)*U192</f>
        <v>25.180911848035425</v>
      </c>
      <c r="V204" s="46"/>
      <c r="W204" s="46"/>
      <c r="X204" s="46"/>
      <c r="Y204" s="46"/>
      <c r="Z204" s="29">
        <f>VLOOKUP(YEAR(B204),'Escalations for energy prices'!$F$10:$G$47,2,FALSE)*Z192</f>
        <v>42.119542411857402</v>
      </c>
      <c r="AA204" s="29">
        <f>VLOOKUP(YEAR(B204),'Escalations for energy prices'!$F$10:$G$47,2,FALSE)*AA192</f>
        <v>25.238157347270267</v>
      </c>
    </row>
    <row r="205" spans="2:27" x14ac:dyDescent="0.25">
      <c r="B205" s="30">
        <v>50222</v>
      </c>
      <c r="C205" s="46"/>
      <c r="D205" s="46"/>
      <c r="E205" s="46"/>
      <c r="F205" s="46"/>
      <c r="G205" s="46"/>
      <c r="H205" s="6">
        <f>VLOOKUP(YEAR(B205),'Escalations for energy prices'!$F$10:$G$47,2,FALSE)*H193</f>
        <v>50.476884446361815</v>
      </c>
      <c r="I205" s="6">
        <f>VLOOKUP(YEAR(B205),'Escalations for energy prices'!$F$10:$G$47,2,FALSE)*I193</f>
        <v>29.948029553581389</v>
      </c>
      <c r="J205" s="47"/>
      <c r="K205" s="47"/>
      <c r="L205" s="47"/>
      <c r="M205" s="47"/>
      <c r="N205" s="6">
        <f>VLOOKUP(YEAR(B205),'Escalations for energy prices'!$F$10:$G$47,2,FALSE)*N193</f>
        <v>49.894500774592878</v>
      </c>
      <c r="O205" s="6">
        <f>VLOOKUP(YEAR(B205),'Escalations for energy prices'!$F$10:$G$47,2,FALSE)*O193</f>
        <v>29.587352171960816</v>
      </c>
      <c r="P205" s="46"/>
      <c r="Q205" s="46"/>
      <c r="R205" s="46"/>
      <c r="S205" s="46"/>
      <c r="T205" s="6">
        <f>VLOOKUP(YEAR(B205),'Escalations for energy prices'!$F$10:$G$47,2,FALSE)*T193</f>
        <v>50.744082262827519</v>
      </c>
      <c r="U205" s="6">
        <f>VLOOKUP(YEAR(B205),'Escalations for energy prices'!$F$10:$G$47,2,FALSE)*U193</f>
        <v>30.192686225544239</v>
      </c>
      <c r="V205" s="46"/>
      <c r="W205" s="46"/>
      <c r="X205" s="46"/>
      <c r="Y205" s="46"/>
      <c r="Z205" s="29">
        <f>VLOOKUP(YEAR(B205),'Escalations for energy prices'!$F$10:$G$47,2,FALSE)*Z193</f>
        <v>50.502624197222268</v>
      </c>
      <c r="AA205" s="29">
        <f>VLOOKUP(YEAR(B205),'Escalations for energy prices'!$F$10:$G$47,2,FALSE)*AA193</f>
        <v>30.26132533625848</v>
      </c>
    </row>
    <row r="206" spans="2:27" x14ac:dyDescent="0.25">
      <c r="B206" s="30">
        <v>50253</v>
      </c>
      <c r="C206" s="46"/>
      <c r="D206" s="46"/>
      <c r="E206" s="46"/>
      <c r="F206" s="46"/>
      <c r="G206" s="46"/>
      <c r="H206" s="6">
        <f>VLOOKUP(YEAR(B206),'Escalations for energy prices'!$F$10:$G$47,2,FALSE)*H194</f>
        <v>46.015440604161135</v>
      </c>
      <c r="I206" s="6">
        <f>VLOOKUP(YEAR(B206),'Escalations for energy prices'!$F$10:$G$47,2,FALSE)*I194</f>
        <v>27.30104661270973</v>
      </c>
      <c r="J206" s="47"/>
      <c r="K206" s="47"/>
      <c r="L206" s="47"/>
      <c r="M206" s="47"/>
      <c r="N206" s="6">
        <f>VLOOKUP(YEAR(B206),'Escalations for energy prices'!$F$10:$G$47,2,FALSE)*N194</f>
        <v>45.484531425612417</v>
      </c>
      <c r="O206" s="6">
        <f>VLOOKUP(YEAR(B206),'Escalations for energy prices'!$F$10:$G$47,2,FALSE)*O194</f>
        <v>26.972248018793692</v>
      </c>
      <c r="P206" s="46"/>
      <c r="Q206" s="46"/>
      <c r="R206" s="46"/>
      <c r="S206" s="46"/>
      <c r="T206" s="6">
        <f>VLOOKUP(YEAR(B206),'Escalations for energy prices'!$F$10:$G$47,2,FALSE)*T194</f>
        <v>46.259021906533413</v>
      </c>
      <c r="U206" s="6">
        <f>VLOOKUP(YEAR(B206),'Escalations for energy prices'!$F$10:$G$47,2,FALSE)*U194</f>
        <v>27.52407908946811</v>
      </c>
      <c r="V206" s="46"/>
      <c r="W206" s="46"/>
      <c r="X206" s="46"/>
      <c r="Y206" s="46"/>
      <c r="Z206" s="29">
        <f>VLOOKUP(YEAR(B206),'Escalations for energy prices'!$F$10:$G$47,2,FALSE)*Z194</f>
        <v>46.038905324495509</v>
      </c>
      <c r="AA206" s="29">
        <f>VLOOKUP(YEAR(B206),'Escalations for energy prices'!$F$10:$G$47,2,FALSE)*AA194</f>
        <v>27.586651471992031</v>
      </c>
    </row>
    <row r="207" spans="2:27" x14ac:dyDescent="0.25">
      <c r="B207" s="30">
        <v>50284</v>
      </c>
      <c r="C207" s="46"/>
      <c r="D207" s="46"/>
      <c r="E207" s="46"/>
      <c r="F207" s="46"/>
      <c r="G207" s="46"/>
      <c r="H207" s="6">
        <f>VLOOKUP(YEAR(B207),'Escalations for energy prices'!$F$10:$G$47,2,FALSE)*H195</f>
        <v>41.839637983564792</v>
      </c>
      <c r="I207" s="6">
        <f>VLOOKUP(YEAR(B207),'Escalations for energy prices'!$F$10:$G$47,2,FALSE)*I195</f>
        <v>24.823535140613416</v>
      </c>
      <c r="J207" s="47"/>
      <c r="K207" s="47"/>
      <c r="L207" s="47"/>
      <c r="M207" s="47"/>
      <c r="N207" s="6">
        <f>VLOOKUP(YEAR(B207),'Escalations for energy prices'!$F$10:$G$47,2,FALSE)*N195</f>
        <v>41.356907675194755</v>
      </c>
      <c r="O207" s="6">
        <f>VLOOKUP(YEAR(B207),'Escalations for energy prices'!$F$10:$G$47,2,FALSE)*O195</f>
        <v>24.524574314457425</v>
      </c>
      <c r="P207" s="46"/>
      <c r="Q207" s="46"/>
      <c r="R207" s="46"/>
      <c r="S207" s="46"/>
      <c r="T207" s="6">
        <f>VLOOKUP(YEAR(B207),'Escalations for energy prices'!$F$10:$G$47,2,FALSE)*T195</f>
        <v>42.061114804758148</v>
      </c>
      <c r="U207" s="6">
        <f>VLOOKUP(YEAR(B207),'Escalations for energy prices'!$F$10:$G$47,2,FALSE)*U195</f>
        <v>25.026327898079796</v>
      </c>
      <c r="V207" s="46"/>
      <c r="W207" s="46"/>
      <c r="X207" s="46"/>
      <c r="Y207" s="46"/>
      <c r="Z207" s="29">
        <f>VLOOKUP(YEAR(B207),'Escalations for energy prices'!$F$10:$G$47,2,FALSE)*Z195</f>
        <v>41.86097333081532</v>
      </c>
      <c r="AA207" s="29">
        <f>VLOOKUP(YEAR(B207),'Escalations for energy prices'!$F$10:$G$47,2,FALSE)*AA195</f>
        <v>25.083221970986553</v>
      </c>
    </row>
    <row r="208" spans="2:27" x14ac:dyDescent="0.25">
      <c r="B208" s="30">
        <v>50314</v>
      </c>
      <c r="C208" s="46"/>
      <c r="D208" s="46"/>
      <c r="E208" s="46"/>
      <c r="F208" s="46"/>
      <c r="G208" s="46"/>
      <c r="H208" s="6">
        <f>VLOOKUP(YEAR(B208),'Escalations for energy prices'!$F$10:$G$47,2,FALSE)*H196</f>
        <v>39.483162064629795</v>
      </c>
      <c r="I208" s="6">
        <f>VLOOKUP(YEAR(B208),'Escalations for energy prices'!$F$10:$G$47,2,FALSE)*I196</f>
        <v>30.580641849821617</v>
      </c>
      <c r="J208" s="47"/>
      <c r="K208" s="47"/>
      <c r="L208" s="47"/>
      <c r="M208" s="47"/>
      <c r="N208" s="6">
        <f>VLOOKUP(YEAR(B208),'Escalations for energy prices'!$F$10:$G$47,2,FALSE)*N196</f>
        <v>37.998460698588019</v>
      </c>
      <c r="O208" s="6">
        <f>VLOOKUP(YEAR(B208),'Escalations for energy prices'!$F$10:$G$47,2,FALSE)*O196</f>
        <v>29.930310123555344</v>
      </c>
      <c r="P208" s="46"/>
      <c r="Q208" s="46"/>
      <c r="R208" s="46"/>
      <c r="S208" s="46"/>
      <c r="T208" s="6">
        <f>VLOOKUP(YEAR(B208),'Escalations for energy prices'!$F$10:$G$47,2,FALSE)*T196</f>
        <v>38.113459106173259</v>
      </c>
      <c r="U208" s="6">
        <f>VLOOKUP(YEAR(B208),'Escalations for energy prices'!$F$10:$G$47,2,FALSE)*U196</f>
        <v>29.971913821186451</v>
      </c>
      <c r="V208" s="46"/>
      <c r="W208" s="46"/>
      <c r="X208" s="46"/>
      <c r="Y208" s="46"/>
      <c r="Z208" s="29">
        <f>VLOOKUP(YEAR(B208),'Escalations for energy prices'!$F$10:$G$47,2,FALSE)*Z196</f>
        <v>39.3641651052315</v>
      </c>
      <c r="AA208" s="29">
        <f>VLOOKUP(YEAR(B208),'Escalations for energy prices'!$F$10:$G$47,2,FALSE)*AA196</f>
        <v>30.293206598086073</v>
      </c>
    </row>
    <row r="209" spans="2:27" x14ac:dyDescent="0.25">
      <c r="B209" s="30">
        <v>50345</v>
      </c>
      <c r="C209" s="46"/>
      <c r="D209" s="46"/>
      <c r="E209" s="46"/>
      <c r="F209" s="46"/>
      <c r="G209" s="46"/>
      <c r="H209" s="6">
        <f>VLOOKUP(YEAR(B209),'Escalations for energy prices'!$F$10:$G$47,2,FALSE)*H197</f>
        <v>39.483162064629795</v>
      </c>
      <c r="I209" s="6">
        <f>VLOOKUP(YEAR(B209),'Escalations for energy prices'!$F$10:$G$47,2,FALSE)*I197</f>
        <v>30.580641849821617</v>
      </c>
      <c r="J209" s="47"/>
      <c r="K209" s="47"/>
      <c r="L209" s="47"/>
      <c r="M209" s="47"/>
      <c r="N209" s="6">
        <f>VLOOKUP(YEAR(B209),'Escalations for energy prices'!$F$10:$G$47,2,FALSE)*N197</f>
        <v>37.998460698588019</v>
      </c>
      <c r="O209" s="6">
        <f>VLOOKUP(YEAR(B209),'Escalations for energy prices'!$F$10:$G$47,2,FALSE)*O197</f>
        <v>29.930310123555344</v>
      </c>
      <c r="P209" s="46"/>
      <c r="Q209" s="46"/>
      <c r="R209" s="46"/>
      <c r="S209" s="46"/>
      <c r="T209" s="6">
        <f>VLOOKUP(YEAR(B209),'Escalations for energy prices'!$F$10:$G$47,2,FALSE)*T197</f>
        <v>38.113459106173259</v>
      </c>
      <c r="U209" s="6">
        <f>VLOOKUP(YEAR(B209),'Escalations for energy prices'!$F$10:$G$47,2,FALSE)*U197</f>
        <v>29.971913821186451</v>
      </c>
      <c r="V209" s="46"/>
      <c r="W209" s="46"/>
      <c r="X209" s="46"/>
      <c r="Y209" s="46"/>
      <c r="Z209" s="29">
        <f>VLOOKUP(YEAR(B209),'Escalations for energy prices'!$F$10:$G$47,2,FALSE)*Z197</f>
        <v>39.3641651052315</v>
      </c>
      <c r="AA209" s="29">
        <f>VLOOKUP(YEAR(B209),'Escalations for energy prices'!$F$10:$G$47,2,FALSE)*AA197</f>
        <v>30.293206598086073</v>
      </c>
    </row>
    <row r="210" spans="2:27" x14ac:dyDescent="0.25">
      <c r="B210" s="30">
        <v>50375</v>
      </c>
      <c r="C210" s="46"/>
      <c r="D210" s="46"/>
      <c r="E210" s="46"/>
      <c r="F210" s="46"/>
      <c r="G210" s="46"/>
      <c r="H210" s="6">
        <f>VLOOKUP(YEAR(B210),'Escalations for energy prices'!$F$10:$G$47,2,FALSE)*H198</f>
        <v>43.823952274053454</v>
      </c>
      <c r="I210" s="6">
        <f>VLOOKUP(YEAR(B210),'Escalations for energy prices'!$F$10:$G$47,2,FALSE)*I198</f>
        <v>33.942686422703297</v>
      </c>
      <c r="J210" s="47"/>
      <c r="K210" s="47"/>
      <c r="L210" s="47"/>
      <c r="M210" s="47"/>
      <c r="N210" s="6">
        <f>VLOOKUP(YEAR(B210),'Escalations for energy prices'!$F$10:$G$47,2,FALSE)*N198</f>
        <v>42.176022412201668</v>
      </c>
      <c r="O210" s="6">
        <f>VLOOKUP(YEAR(B210),'Escalations for energy prices'!$F$10:$G$47,2,FALSE)*O198</f>
        <v>33.220857039141173</v>
      </c>
      <c r="P210" s="46"/>
      <c r="Q210" s="46"/>
      <c r="R210" s="46"/>
      <c r="S210" s="46"/>
      <c r="T210" s="6">
        <f>VLOOKUP(YEAR(B210),'Escalations for energy prices'!$F$10:$G$47,2,FALSE)*T198</f>
        <v>42.303663777838949</v>
      </c>
      <c r="U210" s="6">
        <f>VLOOKUP(YEAR(B210),'Escalations for energy prices'!$F$10:$G$47,2,FALSE)*U198</f>
        <v>33.267034659272625</v>
      </c>
      <c r="V210" s="46"/>
      <c r="W210" s="46"/>
      <c r="X210" s="46"/>
      <c r="Y210" s="46"/>
      <c r="Z210" s="29">
        <f>VLOOKUP(YEAR(B210),'Escalations for energy prices'!$F$10:$G$47,2,FALSE)*Z198</f>
        <v>43.691872754665113</v>
      </c>
      <c r="AA210" s="29">
        <f>VLOOKUP(YEAR(B210),'Escalations for energy prices'!$F$10:$G$47,2,FALSE)*AA198</f>
        <v>33.623650456604139</v>
      </c>
    </row>
    <row r="211" spans="2:27" x14ac:dyDescent="0.25">
      <c r="B211" s="30">
        <v>50406</v>
      </c>
      <c r="C211" s="46"/>
      <c r="D211" s="46"/>
      <c r="E211" s="46"/>
      <c r="F211" s="46"/>
      <c r="G211" s="46"/>
      <c r="H211" s="6">
        <f>VLOOKUP(YEAR(B211),'Escalations for energy prices'!$F$10:$G$47,2,FALSE)*H199</f>
        <v>66.767322414738629</v>
      </c>
      <c r="I211" s="6">
        <f>VLOOKUP(YEAR(B211),'Escalations for energy prices'!$F$10:$G$47,2,FALSE)*I199</f>
        <v>51.7128686576444</v>
      </c>
      <c r="J211" s="47"/>
      <c r="K211" s="47"/>
      <c r="L211" s="47"/>
      <c r="M211" s="47"/>
      <c r="N211" s="6">
        <f>VLOOKUP(YEAR(B211),'Escalations for energy prices'!$F$10:$G$47,2,FALSE)*N199</f>
        <v>64.256643694684513</v>
      </c>
      <c r="O211" s="6">
        <f>VLOOKUP(YEAR(B211),'Escalations for energy prices'!$F$10:$G$47,2,FALSE)*O199</f>
        <v>50.613136372447045</v>
      </c>
      <c r="P211" s="46"/>
      <c r="Q211" s="46"/>
      <c r="R211" s="46"/>
      <c r="S211" s="46"/>
      <c r="T211" s="6">
        <f>VLOOKUP(YEAR(B211),'Escalations for energy prices'!$F$10:$G$47,2,FALSE)*T199</f>
        <v>64.451109774778487</v>
      </c>
      <c r="U211" s="6">
        <f>VLOOKUP(YEAR(B211),'Escalations for energy prices'!$F$10:$G$47,2,FALSE)*U199</f>
        <v>50.683489590075204</v>
      </c>
      <c r="V211" s="46"/>
      <c r="W211" s="46"/>
      <c r="X211" s="46"/>
      <c r="Y211" s="46"/>
      <c r="Z211" s="29">
        <f>VLOOKUP(YEAR(B211),'Escalations for energy prices'!$F$10:$G$47,2,FALSE)*Z199</f>
        <v>66.566094652344262</v>
      </c>
      <c r="AA211" s="29">
        <f>VLOOKUP(YEAR(B211),'Escalations for energy prices'!$F$10:$G$47,2,FALSE)*AA199</f>
        <v>51.226806216784837</v>
      </c>
    </row>
    <row r="212" spans="2:27" x14ac:dyDescent="0.25">
      <c r="B212" s="30">
        <v>50437</v>
      </c>
      <c r="C212" s="46"/>
      <c r="D212" s="46"/>
      <c r="E212" s="46"/>
      <c r="F212" s="46"/>
      <c r="G212" s="46"/>
      <c r="H212" s="6">
        <f>VLOOKUP(YEAR(B212),'Escalations for energy prices'!$F$10:$G$47,2,FALSE)*H200</f>
        <v>62.795288254392538</v>
      </c>
      <c r="I212" s="6">
        <f>VLOOKUP(YEAR(B212),'Escalations for energy prices'!$F$10:$G$47,2,FALSE)*I200</f>
        <v>48.636434357018416</v>
      </c>
      <c r="J212" s="47"/>
      <c r="K212" s="47"/>
      <c r="L212" s="47"/>
      <c r="M212" s="47"/>
      <c r="N212" s="6">
        <f>VLOOKUP(YEAR(B212),'Escalations for energy prices'!$F$10:$G$47,2,FALSE)*N200</f>
        <v>60.433971546787603</v>
      </c>
      <c r="O212" s="6">
        <f>VLOOKUP(YEAR(B212),'Escalations for energy prices'!$F$10:$G$47,2,FALSE)*O200</f>
        <v>47.6021259056077</v>
      </c>
      <c r="P212" s="46"/>
      <c r="Q212" s="46"/>
      <c r="R212" s="46"/>
      <c r="S212" s="46"/>
      <c r="T212" s="6">
        <f>VLOOKUP(YEAR(B212),'Escalations for energy prices'!$F$10:$G$47,2,FALSE)*T200</f>
        <v>60.616868705360901</v>
      </c>
      <c r="U212" s="6">
        <f>VLOOKUP(YEAR(B212),'Escalations for energy prices'!$F$10:$G$47,2,FALSE)*U200</f>
        <v>47.668293761690698</v>
      </c>
      <c r="V212" s="46"/>
      <c r="W212" s="46"/>
      <c r="X212" s="46"/>
      <c r="Y212" s="46"/>
      <c r="Z212" s="29">
        <f>VLOOKUP(YEAR(B212),'Escalations for energy prices'!$F$10:$G$47,2,FALSE)*Z200</f>
        <v>62.606031670672607</v>
      </c>
      <c r="AA212" s="29">
        <f>VLOOKUP(YEAR(B212),'Escalations for energy prices'!$F$10:$G$47,2,FALSE)*AA200</f>
        <v>48.179288106734255</v>
      </c>
    </row>
    <row r="213" spans="2:27" x14ac:dyDescent="0.25">
      <c r="B213" s="30">
        <v>50465</v>
      </c>
      <c r="C213" s="46"/>
      <c r="D213" s="46"/>
      <c r="E213" s="46"/>
      <c r="F213" s="46"/>
      <c r="G213" s="46"/>
      <c r="H213" s="6">
        <f>VLOOKUP(YEAR(B213),'Escalations for energy prices'!$F$10:$G$47,2,FALSE)*H201</f>
        <v>50.464836886123891</v>
      </c>
      <c r="I213" s="6">
        <f>VLOOKUP(YEAR(B213),'Escalations for energy prices'!$F$10:$G$47,2,FALSE)*I201</f>
        <v>39.08620845255723</v>
      </c>
      <c r="J213" s="47"/>
      <c r="K213" s="47"/>
      <c r="L213" s="47"/>
      <c r="M213" s="47"/>
      <c r="N213" s="6">
        <f>VLOOKUP(YEAR(B213),'Escalations for energy prices'!$F$10:$G$47,2,FALSE)*N201</f>
        <v>48.567187145222711</v>
      </c>
      <c r="O213" s="6">
        <f>VLOOKUP(YEAR(B213),'Escalations for energy prices'!$F$10:$G$47,2,FALSE)*O201</f>
        <v>38.254996290922954</v>
      </c>
      <c r="P213" s="46"/>
      <c r="Q213" s="46"/>
      <c r="R213" s="46"/>
      <c r="S213" s="46"/>
      <c r="T213" s="6">
        <f>VLOOKUP(YEAR(B213),'Escalations for energy prices'!$F$10:$G$47,2,FALSE)*T201</f>
        <v>48.714170709291174</v>
      </c>
      <c r="U213" s="6">
        <f>VLOOKUP(YEAR(B213),'Escalations for energy prices'!$F$10:$G$47,2,FALSE)*U201</f>
        <v>38.308171459907051</v>
      </c>
      <c r="V213" s="46"/>
      <c r="W213" s="46"/>
      <c r="X213" s="46"/>
      <c r="Y213" s="46"/>
      <c r="Z213" s="29">
        <f>VLOOKUP(YEAR(B213),'Escalations for energy prices'!$F$10:$G$47,2,FALSE)*Z201</f>
        <v>50.312742630447225</v>
      </c>
      <c r="AA213" s="29">
        <f>VLOOKUP(YEAR(B213),'Escalations for energy prices'!$F$10:$G$47,2,FALSE)*AA201</f>
        <v>38.718827211145715</v>
      </c>
    </row>
    <row r="214" spans="2:27" x14ac:dyDescent="0.25">
      <c r="B214" s="30">
        <v>50496</v>
      </c>
      <c r="C214" s="46"/>
      <c r="D214" s="46"/>
      <c r="E214" s="46"/>
      <c r="F214" s="46"/>
      <c r="G214" s="46"/>
      <c r="H214" s="6">
        <f>VLOOKUP(YEAR(B214),'Escalations for energy prices'!$F$10:$G$47,2,FALSE)*H202</f>
        <v>44.36390671897356</v>
      </c>
      <c r="I214" s="6">
        <f>VLOOKUP(YEAR(B214),'Escalations for energy prices'!$F$10:$G$47,2,FALSE)*I202</f>
        <v>34.360893897279233</v>
      </c>
      <c r="J214" s="47"/>
      <c r="K214" s="47"/>
      <c r="L214" s="47"/>
      <c r="M214" s="47"/>
      <c r="N214" s="6">
        <f>VLOOKUP(YEAR(B214),'Escalations for energy prices'!$F$10:$G$47,2,FALSE)*N202</f>
        <v>42.695672731006944</v>
      </c>
      <c r="O214" s="6">
        <f>VLOOKUP(YEAR(B214),'Escalations for energy prices'!$F$10:$G$47,2,FALSE)*O202</f>
        <v>33.630170861640927</v>
      </c>
      <c r="P214" s="46"/>
      <c r="Q214" s="46"/>
      <c r="R214" s="46"/>
      <c r="S214" s="46"/>
      <c r="T214" s="6">
        <f>VLOOKUP(YEAR(B214),'Escalations for energy prices'!$F$10:$G$47,2,FALSE)*T202</f>
        <v>42.824886764538256</v>
      </c>
      <c r="U214" s="6">
        <f>VLOOKUP(YEAR(B214),'Escalations for energy prices'!$F$10:$G$47,2,FALSE)*U202</f>
        <v>33.676917435733685</v>
      </c>
      <c r="V214" s="46"/>
      <c r="W214" s="46"/>
      <c r="X214" s="46"/>
      <c r="Y214" s="46"/>
      <c r="Z214" s="29">
        <f>VLOOKUP(YEAR(B214),'Escalations for energy prices'!$F$10:$G$47,2,FALSE)*Z202</f>
        <v>44.230199849246524</v>
      </c>
      <c r="AA214" s="29">
        <f>VLOOKUP(YEAR(B214),'Escalations for energy prices'!$F$10:$G$47,2,FALSE)*AA202</f>
        <v>34.037927092470966</v>
      </c>
    </row>
    <row r="215" spans="2:27" x14ac:dyDescent="0.25">
      <c r="B215" s="30">
        <v>50526</v>
      </c>
      <c r="C215" s="46"/>
      <c r="D215" s="46"/>
      <c r="E215" s="46"/>
      <c r="F215" s="46"/>
      <c r="G215" s="46"/>
      <c r="H215" s="6">
        <f>VLOOKUP(YEAR(B215),'Escalations for energy prices'!$F$10:$G$47,2,FALSE)*H203</f>
        <v>44.221027792342412</v>
      </c>
      <c r="I215" s="6">
        <f>VLOOKUP(YEAR(B215),'Escalations for energy prices'!$F$10:$G$47,2,FALSE)*I203</f>
        <v>34.250230792940172</v>
      </c>
      <c r="J215" s="47"/>
      <c r="K215" s="47"/>
      <c r="L215" s="47"/>
      <c r="M215" s="47"/>
      <c r="N215" s="6">
        <f>VLOOKUP(YEAR(B215),'Escalations for energy prices'!$F$10:$G$47,2,FALSE)*N203</f>
        <v>42.558166538636534</v>
      </c>
      <c r="O215" s="6">
        <f>VLOOKUP(YEAR(B215),'Escalations for energy prices'!$F$10:$G$47,2,FALSE)*O203</f>
        <v>33.521861132617929</v>
      </c>
      <c r="P215" s="46"/>
      <c r="Q215" s="46"/>
      <c r="R215" s="46"/>
      <c r="S215" s="46"/>
      <c r="T215" s="6">
        <f>VLOOKUP(YEAR(B215),'Escalations for energy prices'!$F$10:$G$47,2,FALSE)*T203</f>
        <v>42.686964423911711</v>
      </c>
      <c r="U215" s="6">
        <f>VLOOKUP(YEAR(B215),'Escalations for energy prices'!$F$10:$G$47,2,FALSE)*U203</f>
        <v>33.568457154137121</v>
      </c>
      <c r="V215" s="46"/>
      <c r="W215" s="46"/>
      <c r="X215" s="46"/>
      <c r="Y215" s="46"/>
      <c r="Z215" s="29">
        <f>VLOOKUP(YEAR(B215),'Escalations for energy prices'!$F$10:$G$47,2,FALSE)*Z203</f>
        <v>44.087751540553285</v>
      </c>
      <c r="AA215" s="29">
        <f>VLOOKUP(YEAR(B215),'Escalations for energy prices'!$F$10:$G$47,2,FALSE)*AA203</f>
        <v>33.928304138872022</v>
      </c>
    </row>
    <row r="216" spans="2:27" x14ac:dyDescent="0.25">
      <c r="B216" s="30">
        <v>50557</v>
      </c>
      <c r="C216" s="46"/>
      <c r="D216" s="46"/>
      <c r="E216" s="46"/>
      <c r="F216" s="46"/>
      <c r="G216" s="46"/>
      <c r="H216" s="6">
        <f>VLOOKUP(YEAR(B216),'Escalations for energy prices'!$F$10:$G$47,2,FALSE)*H204</f>
        <v>43.371651552635505</v>
      </c>
      <c r="I216" s="6">
        <f>VLOOKUP(YEAR(B216),'Escalations for energy prices'!$F$10:$G$47,2,FALSE)*I204</f>
        <v>25.732481644468496</v>
      </c>
      <c r="J216" s="47"/>
      <c r="K216" s="47"/>
      <c r="L216" s="47"/>
      <c r="M216" s="47"/>
      <c r="N216" s="6">
        <f>VLOOKUP(YEAR(B216),'Escalations for energy prices'!$F$10:$G$47,2,FALSE)*N204</f>
        <v>42.87124543686685</v>
      </c>
      <c r="O216" s="6">
        <f>VLOOKUP(YEAR(B216),'Escalations for energy prices'!$F$10:$G$47,2,FALSE)*O204</f>
        <v>25.422573973063237</v>
      </c>
      <c r="P216" s="46"/>
      <c r="Q216" s="46"/>
      <c r="R216" s="46"/>
      <c r="S216" s="46"/>
      <c r="T216" s="6">
        <f>VLOOKUP(YEAR(B216),'Escalations for energy prices'!$F$10:$G$47,2,FALSE)*T204</f>
        <v>43.601238039964969</v>
      </c>
      <c r="U216" s="6">
        <f>VLOOKUP(YEAR(B216),'Escalations for energy prices'!$F$10:$G$47,2,FALSE)*U204</f>
        <v>25.942699926416473</v>
      </c>
      <c r="V216" s="46"/>
      <c r="W216" s="46"/>
      <c r="X216" s="46"/>
      <c r="Y216" s="46"/>
      <c r="Z216" s="29">
        <f>VLOOKUP(YEAR(B216),'Escalations for energy prices'!$F$10:$G$47,2,FALSE)*Z204</f>
        <v>43.393768121786216</v>
      </c>
      <c r="AA216" s="29">
        <f>VLOOKUP(YEAR(B216),'Escalations for energy prices'!$F$10:$G$47,2,FALSE)*AA204</f>
        <v>26.001677250897409</v>
      </c>
    </row>
    <row r="217" spans="2:27" x14ac:dyDescent="0.25">
      <c r="B217" s="30">
        <v>50587</v>
      </c>
      <c r="C217" s="46"/>
      <c r="D217" s="46"/>
      <c r="E217" s="46"/>
      <c r="F217" s="46"/>
      <c r="G217" s="46"/>
      <c r="H217" s="6">
        <f>VLOOKUP(YEAR(B217),'Escalations for energy prices'!$F$10:$G$47,2,FALSE)*H205</f>
        <v>52.003941490090604</v>
      </c>
      <c r="I217" s="6">
        <f>VLOOKUP(YEAR(B217),'Escalations for energy prices'!$F$10:$G$47,2,FALSE)*I205</f>
        <v>30.854035341719737</v>
      </c>
      <c r="J217" s="47"/>
      <c r="K217" s="47"/>
      <c r="L217" s="47"/>
      <c r="M217" s="47"/>
      <c r="N217" s="6">
        <f>VLOOKUP(YEAR(B217),'Escalations for energy prices'!$F$10:$G$47,2,FALSE)*N205</f>
        <v>51.403939197483993</v>
      </c>
      <c r="O217" s="6">
        <f>VLOOKUP(YEAR(B217),'Escalations for energy prices'!$F$10:$G$47,2,FALSE)*O205</f>
        <v>30.482446531191492</v>
      </c>
      <c r="P217" s="46"/>
      <c r="Q217" s="46"/>
      <c r="R217" s="46"/>
      <c r="S217" s="46"/>
      <c r="T217" s="6">
        <f>VLOOKUP(YEAR(B217),'Escalations for energy prices'!$F$10:$G$47,2,FALSE)*T205</f>
        <v>52.279222735479827</v>
      </c>
      <c r="U217" s="6">
        <f>VLOOKUP(YEAR(B217),'Escalations for energy prices'!$F$10:$G$47,2,FALSE)*U205</f>
        <v>31.106093514355894</v>
      </c>
      <c r="V217" s="46"/>
      <c r="W217" s="46"/>
      <c r="X217" s="46"/>
      <c r="Y217" s="46"/>
      <c r="Z217" s="29">
        <f>VLOOKUP(YEAR(B217),'Escalations for energy prices'!$F$10:$G$47,2,FALSE)*Z205</f>
        <v>52.030459935363091</v>
      </c>
      <c r="AA217" s="29">
        <f>VLOOKUP(YEAR(B217),'Escalations for energy prices'!$F$10:$G$47,2,FALSE)*AA205</f>
        <v>31.176809136698001</v>
      </c>
    </row>
    <row r="218" spans="2:27" x14ac:dyDescent="0.25">
      <c r="B218" s="30">
        <v>50618</v>
      </c>
      <c r="C218" s="46"/>
      <c r="D218" s="46"/>
      <c r="E218" s="46"/>
      <c r="F218" s="46"/>
      <c r="G218" s="46"/>
      <c r="H218" s="6">
        <f>VLOOKUP(YEAR(B218),'Escalations for energy prices'!$F$10:$G$47,2,FALSE)*H206</f>
        <v>47.407527367549569</v>
      </c>
      <c r="I218" s="6">
        <f>VLOOKUP(YEAR(B218),'Escalations for energy prices'!$F$10:$G$47,2,FALSE)*I206</f>
        <v>28.126974282144392</v>
      </c>
      <c r="J218" s="47"/>
      <c r="K218" s="47"/>
      <c r="L218" s="47"/>
      <c r="M218" s="47"/>
      <c r="N218" s="6">
        <f>VLOOKUP(YEAR(B218),'Escalations for energy prices'!$F$10:$G$47,2,FALSE)*N206</f>
        <v>46.860556805467077</v>
      </c>
      <c r="O218" s="6">
        <f>VLOOKUP(YEAR(B218),'Escalations for energy prices'!$F$10:$G$47,2,FALSE)*O206</f>
        <v>27.788228675564742</v>
      </c>
      <c r="P218" s="46"/>
      <c r="Q218" s="46"/>
      <c r="R218" s="46"/>
      <c r="S218" s="46"/>
      <c r="T218" s="6">
        <f>VLOOKUP(YEAR(B218),'Escalations for energy prices'!$F$10:$G$47,2,FALSE)*T206</f>
        <v>47.658477637868025</v>
      </c>
      <c r="U218" s="6">
        <f>VLOOKUP(YEAR(B218),'Escalations for energy prices'!$F$10:$G$47,2,FALSE)*U206</f>
        <v>28.356754071427105</v>
      </c>
      <c r="V218" s="46"/>
      <c r="W218" s="46"/>
      <c r="X218" s="46"/>
      <c r="Y218" s="46"/>
      <c r="Z218" s="29">
        <f>VLOOKUP(YEAR(B218),'Escalations for energy prices'!$F$10:$G$47,2,FALSE)*Z206</f>
        <v>47.431701956705261</v>
      </c>
      <c r="AA218" s="29">
        <f>VLOOKUP(YEAR(B218),'Escalations for energy prices'!$F$10:$G$47,2,FALSE)*AA206</f>
        <v>28.421219431271716</v>
      </c>
    </row>
    <row r="219" spans="2:27" x14ac:dyDescent="0.25">
      <c r="B219" s="30">
        <v>50649</v>
      </c>
      <c r="C219" s="46"/>
      <c r="D219" s="46"/>
      <c r="E219" s="46"/>
      <c r="F219" s="46"/>
      <c r="G219" s="46"/>
      <c r="H219" s="6">
        <f>VLOOKUP(YEAR(B219),'Escalations for energy prices'!$F$10:$G$47,2,FALSE)*H207</f>
        <v>43.105395856512715</v>
      </c>
      <c r="I219" s="6">
        <f>VLOOKUP(YEAR(B219),'Escalations for energy prices'!$F$10:$G$47,2,FALSE)*I207</f>
        <v>25.574511644066273</v>
      </c>
      <c r="J219" s="47"/>
      <c r="K219" s="47"/>
      <c r="L219" s="47"/>
      <c r="M219" s="47"/>
      <c r="N219" s="6">
        <f>VLOOKUP(YEAR(B219),'Escalations for energy prices'!$F$10:$G$47,2,FALSE)*N207</f>
        <v>42.608061700743953</v>
      </c>
      <c r="O219" s="6">
        <f>VLOOKUP(YEAR(B219),'Escalations for energy prices'!$F$10:$G$47,2,FALSE)*O207</f>
        <v>25.266506475328768</v>
      </c>
      <c r="P219" s="46"/>
      <c r="Q219" s="46"/>
      <c r="R219" s="46"/>
      <c r="S219" s="46"/>
      <c r="T219" s="6">
        <f>VLOOKUP(YEAR(B219),'Escalations for energy prices'!$F$10:$G$47,2,FALSE)*T207</f>
        <v>43.333572927603335</v>
      </c>
      <c r="U219" s="6">
        <f>VLOOKUP(YEAR(B219),'Escalations for energy prices'!$F$10:$G$47,2,FALSE)*U207</f>
        <v>25.783439409905355</v>
      </c>
      <c r="V219" s="46"/>
      <c r="W219" s="46"/>
      <c r="X219" s="46"/>
      <c r="Y219" s="46"/>
      <c r="Z219" s="29">
        <f>VLOOKUP(YEAR(B219),'Escalations for energy prices'!$F$10:$G$47,2,FALSE)*Z207</f>
        <v>43.127376653510325</v>
      </c>
      <c r="AA219" s="29">
        <f>VLOOKUP(YEAR(B219),'Escalations for energy prices'!$F$10:$G$47,2,FALSE)*AA207</f>
        <v>25.842054676497728</v>
      </c>
    </row>
    <row r="220" spans="2:27" x14ac:dyDescent="0.25">
      <c r="B220" s="30">
        <v>50679</v>
      </c>
      <c r="C220" s="46"/>
      <c r="D220" s="46"/>
      <c r="E220" s="46"/>
      <c r="F220" s="46"/>
      <c r="G220" s="46"/>
      <c r="H220" s="6">
        <f>VLOOKUP(YEAR(B220),'Escalations for energy prices'!$F$10:$G$47,2,FALSE)*H208</f>
        <v>40.677630411889766</v>
      </c>
      <c r="I220" s="6">
        <f>VLOOKUP(YEAR(B220),'Escalations for energy prices'!$F$10:$G$47,2,FALSE)*I208</f>
        <v>31.505785805331403</v>
      </c>
      <c r="J220" s="47"/>
      <c r="K220" s="47"/>
      <c r="L220" s="47"/>
      <c r="M220" s="47"/>
      <c r="N220" s="6">
        <f>VLOOKUP(YEAR(B220),'Escalations for energy prices'!$F$10:$G$47,2,FALSE)*N208</f>
        <v>39.148012967850796</v>
      </c>
      <c r="O220" s="6">
        <f>VLOOKUP(YEAR(B220),'Escalations for energy prices'!$F$10:$G$47,2,FALSE)*O208</f>
        <v>30.835779852847569</v>
      </c>
      <c r="P220" s="46"/>
      <c r="Q220" s="46"/>
      <c r="R220" s="46"/>
      <c r="S220" s="46"/>
      <c r="T220" s="6">
        <f>VLOOKUP(YEAR(B220),'Escalations for energy prices'!$F$10:$G$47,2,FALSE)*T208</f>
        <v>39.266490376373731</v>
      </c>
      <c r="U220" s="6">
        <f>VLOOKUP(YEAR(B220),'Escalations for energy prices'!$F$10:$G$47,2,FALSE)*U208</f>
        <v>30.878642170542289</v>
      </c>
      <c r="V220" s="46"/>
      <c r="W220" s="46"/>
      <c r="X220" s="46"/>
      <c r="Y220" s="46"/>
      <c r="Z220" s="29">
        <f>VLOOKUP(YEAR(B220),'Escalations for energy prices'!$F$10:$G$47,2,FALSE)*Z208</f>
        <v>40.555033484961292</v>
      </c>
      <c r="AA220" s="29">
        <f>VLOOKUP(YEAR(B220),'Escalations for energy prices'!$F$10:$G$47,2,FALSE)*AA208</f>
        <v>31.209654889618317</v>
      </c>
    </row>
    <row r="221" spans="2:27" x14ac:dyDescent="0.25">
      <c r="B221" s="30">
        <v>50710</v>
      </c>
      <c r="C221" s="46"/>
      <c r="D221" s="46"/>
      <c r="E221" s="46"/>
      <c r="F221" s="46"/>
      <c r="G221" s="46"/>
      <c r="H221" s="6">
        <f>VLOOKUP(YEAR(B221),'Escalations for energy prices'!$F$10:$G$47,2,FALSE)*H209</f>
        <v>40.677630411889766</v>
      </c>
      <c r="I221" s="6">
        <f>VLOOKUP(YEAR(B221),'Escalations for energy prices'!$F$10:$G$47,2,FALSE)*I209</f>
        <v>31.505785805331403</v>
      </c>
      <c r="J221" s="47"/>
      <c r="K221" s="47"/>
      <c r="L221" s="47"/>
      <c r="M221" s="47"/>
      <c r="N221" s="6">
        <f>VLOOKUP(YEAR(B221),'Escalations for energy prices'!$F$10:$G$47,2,FALSE)*N209</f>
        <v>39.148012967850796</v>
      </c>
      <c r="O221" s="6">
        <f>VLOOKUP(YEAR(B221),'Escalations for energy prices'!$F$10:$G$47,2,FALSE)*O209</f>
        <v>30.835779852847569</v>
      </c>
      <c r="P221" s="46"/>
      <c r="Q221" s="46"/>
      <c r="R221" s="46"/>
      <c r="S221" s="46"/>
      <c r="T221" s="6">
        <f>VLOOKUP(YEAR(B221),'Escalations for energy prices'!$F$10:$G$47,2,FALSE)*T209</f>
        <v>39.266490376373731</v>
      </c>
      <c r="U221" s="6">
        <f>VLOOKUP(YEAR(B221),'Escalations for energy prices'!$F$10:$G$47,2,FALSE)*U209</f>
        <v>30.878642170542289</v>
      </c>
      <c r="V221" s="46"/>
      <c r="W221" s="46"/>
      <c r="X221" s="46"/>
      <c r="Y221" s="46"/>
      <c r="Z221" s="29">
        <f>VLOOKUP(YEAR(B221),'Escalations for energy prices'!$F$10:$G$47,2,FALSE)*Z209</f>
        <v>40.555033484961292</v>
      </c>
      <c r="AA221" s="29">
        <f>VLOOKUP(YEAR(B221),'Escalations for energy prices'!$F$10:$G$47,2,FALSE)*AA209</f>
        <v>31.209654889618317</v>
      </c>
    </row>
    <row r="222" spans="2:27" x14ac:dyDescent="0.25">
      <c r="B222" s="30">
        <v>50740</v>
      </c>
      <c r="C222" s="46"/>
      <c r="D222" s="46"/>
      <c r="E222" s="46"/>
      <c r="F222" s="46"/>
      <c r="G222" s="46"/>
      <c r="H222" s="6">
        <f>VLOOKUP(YEAR(B222),'Escalations for energy prices'!$F$10:$G$47,2,FALSE)*H210</f>
        <v>45.149740815444922</v>
      </c>
      <c r="I222" s="6">
        <f>VLOOKUP(YEAR(B222),'Escalations for energy prices'!$F$10:$G$47,2,FALSE)*I210</f>
        <v>34.969540971144085</v>
      </c>
      <c r="J222" s="47"/>
      <c r="K222" s="47"/>
      <c r="L222" s="47"/>
      <c r="M222" s="47"/>
      <c r="N222" s="6">
        <f>VLOOKUP(YEAR(B222),'Escalations for energy prices'!$F$10:$G$47,2,FALSE)*N210</f>
        <v>43.451956789044097</v>
      </c>
      <c r="O222" s="6">
        <f>VLOOKUP(YEAR(B222),'Escalations for energy prices'!$F$10:$G$47,2,FALSE)*O210</f>
        <v>34.225874371267423</v>
      </c>
      <c r="P222" s="46"/>
      <c r="Q222" s="46"/>
      <c r="R222" s="46"/>
      <c r="S222" s="46"/>
      <c r="T222" s="6">
        <f>VLOOKUP(YEAR(B222),'Escalations for energy prices'!$F$10:$G$47,2,FALSE)*T210</f>
        <v>43.583459637984184</v>
      </c>
      <c r="U222" s="6">
        <f>VLOOKUP(YEAR(B222),'Escalations for energy prices'!$F$10:$G$47,2,FALSE)*U210</f>
        <v>34.273448984514793</v>
      </c>
      <c r="V222" s="46"/>
      <c r="W222" s="46"/>
      <c r="X222" s="46"/>
      <c r="Y222" s="46"/>
      <c r="Z222" s="29">
        <f>VLOOKUP(YEAR(B222),'Escalations for energy prices'!$F$10:$G$47,2,FALSE)*Z210</f>
        <v>45.013665547059261</v>
      </c>
      <c r="AA222" s="29">
        <f>VLOOKUP(YEAR(B222),'Escalations for energy prices'!$F$10:$G$47,2,FALSE)*AA210</f>
        <v>34.640853337265149</v>
      </c>
    </row>
    <row r="223" spans="2:27" x14ac:dyDescent="0.25">
      <c r="B223" s="30">
        <v>50771</v>
      </c>
      <c r="C223" s="46"/>
      <c r="D223" s="46"/>
      <c r="E223" s="46"/>
      <c r="F223" s="46"/>
      <c r="G223" s="46"/>
      <c r="H223" s="6">
        <f>VLOOKUP(YEAR(B223),'Escalations for energy prices'!$F$10:$G$47,2,FALSE)*H211</f>
        <v>69.0744166511342</v>
      </c>
      <c r="I223" s="6">
        <f>VLOOKUP(YEAR(B223),'Escalations for energy prices'!$F$10:$G$47,2,FALSE)*I211</f>
        <v>53.499767651233462</v>
      </c>
      <c r="J223" s="47"/>
      <c r="K223" s="47"/>
      <c r="L223" s="47"/>
      <c r="M223" s="47"/>
      <c r="N223" s="6">
        <f>VLOOKUP(YEAR(B223),'Escalations for energy prices'!$F$10:$G$47,2,FALSE)*N211</f>
        <v>66.476983330251599</v>
      </c>
      <c r="O223" s="6">
        <f>VLOOKUP(YEAR(B223),'Escalations for energy prices'!$F$10:$G$47,2,FALSE)*O211</f>
        <v>52.362034950189013</v>
      </c>
      <c r="P223" s="46"/>
      <c r="Q223" s="46"/>
      <c r="R223" s="46"/>
      <c r="S223" s="46"/>
      <c r="T223" s="6">
        <f>VLOOKUP(YEAR(B223),'Escalations for energy prices'!$F$10:$G$47,2,FALSE)*T211</f>
        <v>66.678169038396135</v>
      </c>
      <c r="U223" s="6">
        <f>VLOOKUP(YEAR(B223),'Escalations for energy prices'!$F$10:$G$47,2,FALSE)*U211</f>
        <v>52.434819169945634</v>
      </c>
      <c r="V223" s="46"/>
      <c r="W223" s="46"/>
      <c r="X223" s="46"/>
      <c r="Y223" s="46"/>
      <c r="Z223" s="29">
        <f>VLOOKUP(YEAR(B223),'Escalations for energy prices'!$F$10:$G$47,2,FALSE)*Z211</f>
        <v>68.866235615880711</v>
      </c>
      <c r="AA223" s="29">
        <f>VLOOKUP(YEAR(B223),'Escalations for energy prices'!$F$10:$G$47,2,FALSE)*AA211</f>
        <v>52.996909691019837</v>
      </c>
    </row>
    <row r="224" spans="2:27" x14ac:dyDescent="0.25">
      <c r="B224" s="30">
        <v>50802</v>
      </c>
      <c r="C224" s="46"/>
      <c r="D224" s="46"/>
      <c r="E224" s="46"/>
      <c r="F224" s="46"/>
      <c r="G224" s="46"/>
      <c r="H224" s="6">
        <f>VLOOKUP(YEAR(B224),'Escalations for energy prices'!$F$10:$G$47,2,FALSE)*H212</f>
        <v>64.96513185999035</v>
      </c>
      <c r="I224" s="6">
        <f>VLOOKUP(YEAR(B224),'Escalations for energy prices'!$F$10:$G$47,2,FALSE)*I212</f>
        <v>50.317029494365713</v>
      </c>
      <c r="J224" s="47"/>
      <c r="K224" s="47"/>
      <c r="L224" s="47"/>
      <c r="M224" s="47"/>
      <c r="N224" s="6">
        <f>VLOOKUP(YEAR(B224),'Escalations for energy prices'!$F$10:$G$47,2,FALSE)*N212</f>
        <v>62.522221642725398</v>
      </c>
      <c r="O224" s="6">
        <f>VLOOKUP(YEAR(B224),'Escalations for energy prices'!$F$10:$G$47,2,FALSE)*O212</f>
        <v>49.246981298112715</v>
      </c>
      <c r="P224" s="46"/>
      <c r="Q224" s="46"/>
      <c r="R224" s="46"/>
      <c r="S224" s="46"/>
      <c r="T224" s="6">
        <f>VLOOKUP(YEAR(B224),'Escalations for energy prices'!$F$10:$G$47,2,FALSE)*T212</f>
        <v>62.711438674031896</v>
      </c>
      <c r="U224" s="6">
        <f>VLOOKUP(YEAR(B224),'Escalations for energy prices'!$F$10:$G$47,2,FALSE)*U212</f>
        <v>49.315435534327236</v>
      </c>
      <c r="V224" s="46"/>
      <c r="W224" s="46"/>
      <c r="X224" s="46"/>
      <c r="Y224" s="46"/>
      <c r="Z224" s="29">
        <f>VLOOKUP(YEAR(B224),'Escalations for energy prices'!$F$10:$G$47,2,FALSE)*Z212</f>
        <v>64.76933565841982</v>
      </c>
      <c r="AA224" s="29">
        <f>VLOOKUP(YEAR(B224),'Escalations for energy prices'!$F$10:$G$47,2,FALSE)*AA212</f>
        <v>49.844086901783008</v>
      </c>
    </row>
    <row r="225" spans="2:27" x14ac:dyDescent="0.25">
      <c r="B225" s="30">
        <v>50830</v>
      </c>
      <c r="C225" s="46"/>
      <c r="D225" s="46"/>
      <c r="E225" s="46"/>
      <c r="F225" s="46"/>
      <c r="G225" s="46"/>
      <c r="H225" s="6">
        <f>VLOOKUP(YEAR(B225),'Escalations for energy prices'!$F$10:$G$47,2,FALSE)*H213</f>
        <v>52.208611087482581</v>
      </c>
      <c r="I225" s="6">
        <f>VLOOKUP(YEAR(B225),'Escalations for energy prices'!$F$10:$G$47,2,FALSE)*I213</f>
        <v>40.436802769988546</v>
      </c>
      <c r="J225" s="47"/>
      <c r="K225" s="47"/>
      <c r="L225" s="47"/>
      <c r="M225" s="47"/>
      <c r="N225" s="6">
        <f>VLOOKUP(YEAR(B225),'Escalations for energy prices'!$F$10:$G$47,2,FALSE)*N213</f>
        <v>50.245389497635067</v>
      </c>
      <c r="O225" s="6">
        <f>VLOOKUP(YEAR(B225),'Escalations for energy prices'!$F$10:$G$47,2,FALSE)*O213</f>
        <v>39.576868701919025</v>
      </c>
      <c r="P225" s="46"/>
      <c r="Q225" s="46"/>
      <c r="R225" s="46"/>
      <c r="S225" s="46"/>
      <c r="T225" s="6">
        <f>VLOOKUP(YEAR(B225),'Escalations for energy prices'!$F$10:$G$47,2,FALSE)*T213</f>
        <v>50.397451967390367</v>
      </c>
      <c r="U225" s="6">
        <f>VLOOKUP(YEAR(B225),'Escalations for energy prices'!$F$10:$G$47,2,FALSE)*U213</f>
        <v>39.631881298576502</v>
      </c>
      <c r="V225" s="46"/>
      <c r="W225" s="46"/>
      <c r="X225" s="46"/>
      <c r="Y225" s="46"/>
      <c r="Z225" s="29">
        <f>VLOOKUP(YEAR(B225),'Escalations for energy prices'!$F$10:$G$47,2,FALSE)*Z213</f>
        <v>52.051261330042934</v>
      </c>
      <c r="AA225" s="29">
        <f>VLOOKUP(YEAR(B225),'Escalations for energy prices'!$F$10:$G$47,2,FALSE)*AA213</f>
        <v>40.056726948145077</v>
      </c>
    </row>
    <row r="226" spans="2:27" x14ac:dyDescent="0.25">
      <c r="B226" s="30">
        <v>50861</v>
      </c>
      <c r="C226" s="46"/>
      <c r="D226" s="46"/>
      <c r="E226" s="46"/>
      <c r="F226" s="46"/>
      <c r="G226" s="46"/>
      <c r="H226" s="6">
        <f>VLOOKUP(YEAR(B226),'Escalations for energy prices'!$F$10:$G$47,2,FALSE)*H214</f>
        <v>45.896867901085322</v>
      </c>
      <c r="I226" s="6">
        <f>VLOOKUP(YEAR(B226),'Escalations for energy prices'!$F$10:$G$47,2,FALSE)*I214</f>
        <v>35.548208550626981</v>
      </c>
      <c r="J226" s="47"/>
      <c r="K226" s="47"/>
      <c r="L226" s="47"/>
      <c r="M226" s="47"/>
      <c r="N226" s="6">
        <f>VLOOKUP(YEAR(B226),'Escalations for energy prices'!$F$10:$G$47,2,FALSE)*N214</f>
        <v>44.170989351686551</v>
      </c>
      <c r="O226" s="6">
        <f>VLOOKUP(YEAR(B226),'Escalations for energy prices'!$F$10:$G$47,2,FALSE)*O214</f>
        <v>34.792235934161539</v>
      </c>
      <c r="P226" s="46"/>
      <c r="Q226" s="46"/>
      <c r="R226" s="46"/>
      <c r="S226" s="46"/>
      <c r="T226" s="6">
        <f>VLOOKUP(YEAR(B226),'Escalations for energy prices'!$F$10:$G$47,2,FALSE)*T214</f>
        <v>44.304668278240975</v>
      </c>
      <c r="U226" s="6">
        <f>VLOOKUP(YEAR(B226),'Escalations for energy prices'!$F$10:$G$47,2,FALSE)*U214</f>
        <v>34.840597800702156</v>
      </c>
      <c r="V226" s="46"/>
      <c r="W226" s="46"/>
      <c r="X226" s="46"/>
      <c r="Y226" s="46"/>
      <c r="Z226" s="29">
        <f>VLOOKUP(YEAR(B226),'Escalations for energy prices'!$F$10:$G$47,2,FALSE)*Z214</f>
        <v>45.758540891784655</v>
      </c>
      <c r="AA226" s="29">
        <f>VLOOKUP(YEAR(B226),'Escalations for energy prices'!$F$10:$G$47,2,FALSE)*AA214</f>
        <v>35.214081872590732</v>
      </c>
    </row>
    <row r="227" spans="2:27" x14ac:dyDescent="0.25">
      <c r="B227" s="30">
        <v>50891</v>
      </c>
      <c r="C227" s="46"/>
      <c r="D227" s="46"/>
      <c r="E227" s="46"/>
      <c r="F227" s="46"/>
      <c r="G227" s="46"/>
      <c r="H227" s="6">
        <f>VLOOKUP(YEAR(B227),'Escalations for energy prices'!$F$10:$G$47,2,FALSE)*H215</f>
        <v>45.749051901403895</v>
      </c>
      <c r="I227" s="6">
        <f>VLOOKUP(YEAR(B227),'Escalations for energy prices'!$F$10:$G$47,2,FALSE)*I215</f>
        <v>35.433721566566994</v>
      </c>
      <c r="J227" s="47"/>
      <c r="K227" s="47"/>
      <c r="L227" s="47"/>
      <c r="M227" s="47"/>
      <c r="N227" s="6">
        <f>VLOOKUP(YEAR(B227),'Escalations for energy prices'!$F$10:$G$47,2,FALSE)*N215</f>
        <v>44.028731737027314</v>
      </c>
      <c r="O227" s="6">
        <f>VLOOKUP(YEAR(B227),'Escalations for energy prices'!$F$10:$G$47,2,FALSE)*O215</f>
        <v>34.6801836445185</v>
      </c>
      <c r="P227" s="46"/>
      <c r="Q227" s="46"/>
      <c r="R227" s="46"/>
      <c r="S227" s="46"/>
      <c r="T227" s="6">
        <f>VLOOKUP(YEAR(B227),'Escalations for energy prices'!$F$10:$G$47,2,FALSE)*T215</f>
        <v>44.161980135637933</v>
      </c>
      <c r="U227" s="6">
        <f>VLOOKUP(YEAR(B227),'Escalations for energy prices'!$F$10:$G$47,2,FALSE)*U215</f>
        <v>34.728389756255453</v>
      </c>
      <c r="V227" s="46"/>
      <c r="W227" s="46"/>
      <c r="X227" s="46"/>
      <c r="Y227" s="46"/>
      <c r="Z227" s="29">
        <f>VLOOKUP(YEAR(B227),'Escalations for energy prices'!$F$10:$G$47,2,FALSE)*Z215</f>
        <v>45.611170389717699</v>
      </c>
      <c r="AA227" s="29">
        <f>VLOOKUP(YEAR(B227),'Escalations for energy prices'!$F$10:$G$47,2,FALSE)*AA215</f>
        <v>35.100670980891564</v>
      </c>
    </row>
    <row r="228" spans="2:27" x14ac:dyDescent="0.25">
      <c r="B228" s="30">
        <v>50922</v>
      </c>
      <c r="C228" s="46"/>
      <c r="D228" s="46"/>
      <c r="E228" s="46"/>
      <c r="F228" s="46"/>
      <c r="G228" s="46"/>
      <c r="H228" s="6">
        <f>VLOOKUP(YEAR(B228),'Escalations for energy prices'!$F$10:$G$47,2,FALSE)*H216</f>
        <v>44.870326109306873</v>
      </c>
      <c r="I228" s="6">
        <f>VLOOKUP(YEAR(B228),'Escalations for energy prices'!$F$10:$G$47,2,FALSE)*I216</f>
        <v>26.621648050174215</v>
      </c>
      <c r="J228" s="47"/>
      <c r="K228" s="47"/>
      <c r="L228" s="47"/>
      <c r="M228" s="47"/>
      <c r="N228" s="6">
        <f>VLOOKUP(YEAR(B228),'Escalations for energy prices'!$F$10:$G$47,2,FALSE)*N216</f>
        <v>44.352628839365885</v>
      </c>
      <c r="O228" s="6">
        <f>VLOOKUP(YEAR(B228),'Escalations for energy prices'!$F$10:$G$47,2,FALSE)*O216</f>
        <v>26.301031754000803</v>
      </c>
      <c r="P228" s="46"/>
      <c r="Q228" s="46"/>
      <c r="R228" s="46"/>
      <c r="S228" s="46"/>
      <c r="T228" s="6">
        <f>VLOOKUP(YEAR(B228),'Escalations for energy prices'!$F$10:$G$47,2,FALSE)*T216</f>
        <v>45.107845783748168</v>
      </c>
      <c r="U228" s="6">
        <f>VLOOKUP(YEAR(B228),'Escalations for energy prices'!$F$10:$G$47,2,FALSE)*U216</f>
        <v>26.839130265572372</v>
      </c>
      <c r="V228" s="46"/>
      <c r="W228" s="46"/>
      <c r="X228" s="46"/>
      <c r="Y228" s="46"/>
      <c r="Z228" s="29">
        <f>VLOOKUP(YEAR(B228),'Escalations for energy prices'!$F$10:$G$47,2,FALSE)*Z216</f>
        <v>44.893206899746843</v>
      </c>
      <c r="AA228" s="29">
        <f>VLOOKUP(YEAR(B228),'Escalations for energy prices'!$F$10:$G$47,2,FALSE)*AA216</f>
        <v>26.900145506813587</v>
      </c>
    </row>
    <row r="229" spans="2:27" x14ac:dyDescent="0.25">
      <c r="B229" s="30">
        <v>50952</v>
      </c>
      <c r="C229" s="46"/>
      <c r="D229" s="46"/>
      <c r="E229" s="46"/>
      <c r="F229" s="46"/>
      <c r="G229" s="46"/>
      <c r="H229" s="6">
        <f>VLOOKUP(YEAR(B229),'Escalations for energy prices'!$F$10:$G$47,2,FALSE)*H217</f>
        <v>53.800898284858761</v>
      </c>
      <c r="I229" s="6">
        <f>VLOOKUP(YEAR(B229),'Escalations for energy prices'!$F$10:$G$47,2,FALSE)*I217</f>
        <v>31.920173154829246</v>
      </c>
      <c r="J229" s="47"/>
      <c r="K229" s="47"/>
      <c r="L229" s="47"/>
      <c r="M229" s="47"/>
      <c r="N229" s="6">
        <f>VLOOKUP(YEAR(B229),'Escalations for energy prices'!$F$10:$G$47,2,FALSE)*N217</f>
        <v>53.180163367653272</v>
      </c>
      <c r="O229" s="6">
        <f>VLOOKUP(YEAR(B229),'Escalations for energy prices'!$F$10:$G$47,2,FALSE)*O217</f>
        <v>31.535744374506294</v>
      </c>
      <c r="P229" s="46"/>
      <c r="Q229" s="46"/>
      <c r="R229" s="46"/>
      <c r="S229" s="46"/>
      <c r="T229" s="6">
        <f>VLOOKUP(YEAR(B229),'Escalations for energy prices'!$F$10:$G$47,2,FALSE)*T217</f>
        <v>54.085691665101621</v>
      </c>
      <c r="U229" s="6">
        <f>VLOOKUP(YEAR(B229),'Escalations for energy prices'!$F$10:$G$47,2,FALSE)*U217</f>
        <v>32.180941006636196</v>
      </c>
      <c r="V229" s="46"/>
      <c r="W229" s="46"/>
      <c r="X229" s="46"/>
      <c r="Y229" s="46"/>
      <c r="Z229" s="29">
        <f>VLOOKUP(YEAR(B229),'Escalations for energy prices'!$F$10:$G$47,2,FALSE)*Z217</f>
        <v>53.828333054914594</v>
      </c>
      <c r="AA229" s="29">
        <f>VLOOKUP(YEAR(B229),'Escalations for energy prices'!$F$10:$G$47,2,FALSE)*AA217</f>
        <v>32.254100153727059</v>
      </c>
    </row>
    <row r="230" spans="2:27" x14ac:dyDescent="0.25">
      <c r="B230" s="30">
        <v>50983</v>
      </c>
      <c r="C230" s="46"/>
      <c r="D230" s="46"/>
      <c r="E230" s="46"/>
      <c r="F230" s="46"/>
      <c r="G230" s="46"/>
      <c r="H230" s="6">
        <f>VLOOKUP(YEAR(B230),'Escalations for energy prices'!$F$10:$G$47,2,FALSE)*H218</f>
        <v>49.045658555019436</v>
      </c>
      <c r="I230" s="6">
        <f>VLOOKUP(YEAR(B230),'Escalations for energy prices'!$F$10:$G$47,2,FALSE)*I218</f>
        <v>29.0988805666363</v>
      </c>
      <c r="J230" s="47"/>
      <c r="K230" s="47"/>
      <c r="L230" s="47"/>
      <c r="M230" s="47"/>
      <c r="N230" s="6">
        <f>VLOOKUP(YEAR(B230),'Escalations for energy prices'!$F$10:$G$47,2,FALSE)*N218</f>
        <v>48.47978783960415</v>
      </c>
      <c r="O230" s="6">
        <f>VLOOKUP(YEAR(B230),'Escalations for energy prices'!$F$10:$G$47,2,FALSE)*O218</f>
        <v>28.748429862289065</v>
      </c>
      <c r="P230" s="46"/>
      <c r="Q230" s="46"/>
      <c r="R230" s="46"/>
      <c r="S230" s="46"/>
      <c r="T230" s="6">
        <f>VLOOKUP(YEAR(B230),'Escalations for energy prices'!$F$10:$G$47,2,FALSE)*T218</f>
        <v>49.305280221783555</v>
      </c>
      <c r="U230" s="6">
        <f>VLOOKUP(YEAR(B230),'Escalations for energy prices'!$F$10:$G$47,2,FALSE)*U218</f>
        <v>29.336600222433372</v>
      </c>
      <c r="V230" s="46"/>
      <c r="W230" s="46"/>
      <c r="X230" s="46"/>
      <c r="Y230" s="46"/>
      <c r="Z230" s="29">
        <f>VLOOKUP(YEAR(B230),'Escalations for energy prices'!$F$10:$G$47,2,FALSE)*Z218</f>
        <v>49.070668478786295</v>
      </c>
      <c r="AA230" s="29">
        <f>VLOOKUP(YEAR(B230),'Escalations for energy prices'!$F$10:$G$47,2,FALSE)*AA218</f>
        <v>29.403293133941968</v>
      </c>
    </row>
    <row r="231" spans="2:27" x14ac:dyDescent="0.25">
      <c r="B231" s="30">
        <v>51014</v>
      </c>
      <c r="C231" s="46"/>
      <c r="D231" s="46"/>
      <c r="E231" s="46"/>
      <c r="F231" s="46"/>
      <c r="G231" s="46"/>
      <c r="H231" s="6">
        <f>VLOOKUP(YEAR(B231),'Escalations for energy prices'!$F$10:$G$47,2,FALSE)*H219</f>
        <v>44.594870149346676</v>
      </c>
      <c r="I231" s="6">
        <f>VLOOKUP(YEAR(B231),'Escalations for energy prices'!$F$10:$G$47,2,FALSE)*I219</f>
        <v>26.458219516102073</v>
      </c>
      <c r="J231" s="47"/>
      <c r="K231" s="47"/>
      <c r="L231" s="47"/>
      <c r="M231" s="47"/>
      <c r="N231" s="6">
        <f>VLOOKUP(YEAR(B231),'Escalations for energy prices'!$F$10:$G$47,2,FALSE)*N219</f>
        <v>44.080350988655759</v>
      </c>
      <c r="O231" s="6">
        <f>VLOOKUP(YEAR(B231),'Escalations for energy prices'!$F$10:$G$47,2,FALSE)*O219</f>
        <v>26.139571462134569</v>
      </c>
      <c r="P231" s="46"/>
      <c r="Q231" s="46"/>
      <c r="R231" s="46"/>
      <c r="S231" s="46"/>
      <c r="T231" s="6">
        <f>VLOOKUP(YEAR(B231),'Escalations for energy prices'!$F$10:$G$47,2,FALSE)*T219</f>
        <v>44.830931706238914</v>
      </c>
      <c r="U231" s="6">
        <f>VLOOKUP(YEAR(B231),'Escalations for energy prices'!$F$10:$G$47,2,FALSE)*U219</f>
        <v>26.674366622585012</v>
      </c>
      <c r="V231" s="46"/>
      <c r="W231" s="46"/>
      <c r="X231" s="46"/>
      <c r="Y231" s="46"/>
      <c r="Z231" s="29">
        <f>VLOOKUP(YEAR(B231),'Escalations for energy prices'!$F$10:$G$47,2,FALSE)*Z219</f>
        <v>44.617610476129677</v>
      </c>
      <c r="AA231" s="29">
        <f>VLOOKUP(YEAR(B231),'Escalations for energy prices'!$F$10:$G$47,2,FALSE)*AA219</f>
        <v>26.735007295301656</v>
      </c>
    </row>
    <row r="232" spans="2:27" x14ac:dyDescent="0.25">
      <c r="B232" s="30">
        <v>51044</v>
      </c>
      <c r="C232" s="46"/>
      <c r="D232" s="46"/>
      <c r="E232" s="46"/>
      <c r="F232" s="46"/>
      <c r="G232" s="46"/>
      <c r="H232" s="6">
        <f>VLOOKUP(YEAR(B232),'Escalations for energy prices'!$F$10:$G$47,2,FALSE)*H220</f>
        <v>42.083215109304319</v>
      </c>
      <c r="I232" s="6">
        <f>VLOOKUP(YEAR(B232),'Escalations for energy prices'!$F$10:$G$47,2,FALSE)*I220</f>
        <v>32.594444361879241</v>
      </c>
      <c r="J232" s="47"/>
      <c r="K232" s="47"/>
      <c r="L232" s="47"/>
      <c r="M232" s="47"/>
      <c r="N232" s="6">
        <f>VLOOKUP(YEAR(B232),'Escalations for energy prices'!$F$10:$G$47,2,FALSE)*N220</f>
        <v>40.500742893478758</v>
      </c>
      <c r="O232" s="6">
        <f>VLOOKUP(YEAR(B232),'Escalations for energy prices'!$F$10:$G$47,2,FALSE)*O220</f>
        <v>31.901286861371297</v>
      </c>
      <c r="P232" s="46"/>
      <c r="Q232" s="46"/>
      <c r="R232" s="46"/>
      <c r="S232" s="46"/>
      <c r="T232" s="6">
        <f>VLOOKUP(YEAR(B232),'Escalations for energy prices'!$F$10:$G$47,2,FALSE)*T220</f>
        <v>40.623314199082792</v>
      </c>
      <c r="U232" s="6">
        <f>VLOOKUP(YEAR(B232),'Escalations for energy prices'!$F$10:$G$47,2,FALSE)*U220</f>
        <v>31.94563025397715</v>
      </c>
      <c r="V232" s="46"/>
      <c r="W232" s="46"/>
      <c r="X232" s="46"/>
      <c r="Y232" s="46"/>
      <c r="Z232" s="29">
        <f>VLOOKUP(YEAR(B232),'Escalations for energy prices'!$F$10:$G$47,2,FALSE)*Z220</f>
        <v>41.956381938457604</v>
      </c>
      <c r="AA232" s="29">
        <f>VLOOKUP(YEAR(B232),'Escalations for energy prices'!$F$10:$G$47,2,FALSE)*AA220</f>
        <v>32.288080866752289</v>
      </c>
    </row>
    <row r="233" spans="2:27" x14ac:dyDescent="0.25">
      <c r="B233" s="30">
        <v>51075</v>
      </c>
      <c r="C233" s="46"/>
      <c r="D233" s="46"/>
      <c r="E233" s="46"/>
      <c r="F233" s="46"/>
      <c r="G233" s="46"/>
      <c r="H233" s="6">
        <f>VLOOKUP(YEAR(B233),'Escalations for energy prices'!$F$10:$G$47,2,FALSE)*H221</f>
        <v>42.083215109304319</v>
      </c>
      <c r="I233" s="6">
        <f>VLOOKUP(YEAR(B233),'Escalations for energy prices'!$F$10:$G$47,2,FALSE)*I221</f>
        <v>32.594444361879241</v>
      </c>
      <c r="J233" s="47"/>
      <c r="K233" s="47"/>
      <c r="L233" s="47"/>
      <c r="M233" s="47"/>
      <c r="N233" s="6">
        <f>VLOOKUP(YEAR(B233),'Escalations for energy prices'!$F$10:$G$47,2,FALSE)*N221</f>
        <v>40.500742893478758</v>
      </c>
      <c r="O233" s="6">
        <f>VLOOKUP(YEAR(B233),'Escalations for energy prices'!$F$10:$G$47,2,FALSE)*O221</f>
        <v>31.901286861371297</v>
      </c>
      <c r="P233" s="46"/>
      <c r="Q233" s="46"/>
      <c r="R233" s="46"/>
      <c r="S233" s="46"/>
      <c r="T233" s="6">
        <f>VLOOKUP(YEAR(B233),'Escalations for energy prices'!$F$10:$G$47,2,FALSE)*T221</f>
        <v>40.623314199082792</v>
      </c>
      <c r="U233" s="6">
        <f>VLOOKUP(YEAR(B233),'Escalations for energy prices'!$F$10:$G$47,2,FALSE)*U221</f>
        <v>31.94563025397715</v>
      </c>
      <c r="V233" s="46"/>
      <c r="W233" s="46"/>
      <c r="X233" s="46"/>
      <c r="Y233" s="46"/>
      <c r="Z233" s="29">
        <f>VLOOKUP(YEAR(B233),'Escalations for energy prices'!$F$10:$G$47,2,FALSE)*Z221</f>
        <v>41.956381938457604</v>
      </c>
      <c r="AA233" s="29">
        <f>VLOOKUP(YEAR(B233),'Escalations for energy prices'!$F$10:$G$47,2,FALSE)*AA221</f>
        <v>32.288080866752289</v>
      </c>
    </row>
    <row r="234" spans="2:27" x14ac:dyDescent="0.25">
      <c r="B234" s="30">
        <v>51105</v>
      </c>
      <c r="C234" s="46"/>
      <c r="D234" s="46"/>
      <c r="E234" s="46"/>
      <c r="F234" s="46"/>
      <c r="G234" s="46"/>
      <c r="H234" s="6">
        <f>VLOOKUP(YEAR(B234),'Escalations for energy prices'!$F$10:$G$47,2,FALSE)*H222</f>
        <v>46.70985589933322</v>
      </c>
      <c r="I234" s="6">
        <f>VLOOKUP(YEAR(B234),'Escalations for energy prices'!$F$10:$G$47,2,FALSE)*I222</f>
        <v>36.177886962956933</v>
      </c>
      <c r="J234" s="47"/>
      <c r="K234" s="47"/>
      <c r="L234" s="47"/>
      <c r="M234" s="47"/>
      <c r="N234" s="6">
        <f>VLOOKUP(YEAR(B234),'Escalations for energy prices'!$F$10:$G$47,2,FALSE)*N222</f>
        <v>44.953406232312226</v>
      </c>
      <c r="O234" s="6">
        <f>VLOOKUP(YEAR(B234),'Escalations for energy prices'!$F$10:$G$47,2,FALSE)*O222</f>
        <v>35.40852352719822</v>
      </c>
      <c r="P234" s="46"/>
      <c r="Q234" s="46"/>
      <c r="R234" s="46"/>
      <c r="S234" s="46"/>
      <c r="T234" s="6">
        <f>VLOOKUP(YEAR(B234),'Escalations for energy prices'!$F$10:$G$47,2,FALSE)*T222</f>
        <v>45.089453062557645</v>
      </c>
      <c r="U234" s="6">
        <f>VLOOKUP(YEAR(B234),'Escalations for energy prices'!$F$10:$G$47,2,FALSE)*U222</f>
        <v>35.457742045159037</v>
      </c>
      <c r="V234" s="46"/>
      <c r="W234" s="46"/>
      <c r="X234" s="46"/>
      <c r="Y234" s="46"/>
      <c r="Z234" s="29">
        <f>VLOOKUP(YEAR(B234),'Escalations for energy prices'!$F$10:$G$47,2,FALSE)*Z222</f>
        <v>46.569078653152815</v>
      </c>
      <c r="AA234" s="29">
        <f>VLOOKUP(YEAR(B234),'Escalations for energy prices'!$F$10:$G$47,2,FALSE)*AA222</f>
        <v>35.837841776936152</v>
      </c>
    </row>
    <row r="235" spans="2:27" x14ac:dyDescent="0.25">
      <c r="B235" s="30">
        <v>51136</v>
      </c>
      <c r="C235" s="46"/>
      <c r="D235" s="46"/>
      <c r="E235" s="46"/>
      <c r="F235" s="46"/>
      <c r="G235" s="46"/>
      <c r="H235" s="6">
        <f>VLOOKUP(YEAR(B235),'Escalations for energy prices'!$F$10:$G$47,2,FALSE)*H223</f>
        <v>71.408997374166816</v>
      </c>
      <c r="I235" s="6">
        <f>VLOOKUP(YEAR(B235),'Escalations for energy prices'!$F$10:$G$47,2,FALSE)*I223</f>
        <v>55.307955578119746</v>
      </c>
      <c r="J235" s="47"/>
      <c r="K235" s="47"/>
      <c r="L235" s="47"/>
      <c r="M235" s="47"/>
      <c r="N235" s="6">
        <f>VLOOKUP(YEAR(B235),'Escalations for energy prices'!$F$10:$G$47,2,FALSE)*N223</f>
        <v>68.723775866944237</v>
      </c>
      <c r="O235" s="6">
        <f>VLOOKUP(YEAR(B235),'Escalations for energy prices'!$F$10:$G$47,2,FALSE)*O223</f>
        <v>54.131769728129612</v>
      </c>
      <c r="P235" s="46"/>
      <c r="Q235" s="46"/>
      <c r="R235" s="46"/>
      <c r="S235" s="46"/>
      <c r="T235" s="6">
        <f>VLOOKUP(YEAR(B235),'Escalations for energy prices'!$F$10:$G$47,2,FALSE)*T223</f>
        <v>68.931761260106114</v>
      </c>
      <c r="U235" s="6">
        <f>VLOOKUP(YEAR(B235),'Escalations for energy prices'!$F$10:$G$47,2,FALSE)*U223</f>
        <v>54.207013912727383</v>
      </c>
      <c r="V235" s="46"/>
      <c r="W235" s="46"/>
      <c r="X235" s="46"/>
      <c r="Y235" s="46"/>
      <c r="Z235" s="29">
        <f>VLOOKUP(YEAR(B235),'Escalations for energy prices'!$F$10:$G$47,2,FALSE)*Z223</f>
        <v>71.193780225466895</v>
      </c>
      <c r="AA235" s="29">
        <f>VLOOKUP(YEAR(B235),'Escalations for energy prices'!$F$10:$G$47,2,FALSE)*AA223</f>
        <v>54.788101998438677</v>
      </c>
    </row>
    <row r="236" spans="2:27" x14ac:dyDescent="0.25">
      <c r="B236" s="30">
        <v>51167</v>
      </c>
      <c r="C236" s="46"/>
      <c r="D236" s="46"/>
      <c r="E236" s="46"/>
      <c r="F236" s="46"/>
      <c r="G236" s="46"/>
      <c r="H236" s="6">
        <f>VLOOKUP(YEAR(B236),'Escalations for energy prices'!$F$10:$G$47,2,FALSE)*H224</f>
        <v>67.160826762136367</v>
      </c>
      <c r="I236" s="6">
        <f>VLOOKUP(YEAR(B236),'Escalations for energy prices'!$F$10:$G$47,2,FALSE)*I224</f>
        <v>52.017647071653364</v>
      </c>
      <c r="J236" s="47"/>
      <c r="K236" s="47"/>
      <c r="L236" s="47"/>
      <c r="M236" s="47"/>
      <c r="N236" s="6">
        <f>VLOOKUP(YEAR(B236),'Escalations for energy prices'!$F$10:$G$47,2,FALSE)*N224</f>
        <v>64.635350938416423</v>
      </c>
      <c r="O236" s="6">
        <f>VLOOKUP(YEAR(B236),'Escalations for energy prices'!$F$10:$G$47,2,FALSE)*O224</f>
        <v>50.911433330864469</v>
      </c>
      <c r="P236" s="46"/>
      <c r="Q236" s="46"/>
      <c r="R236" s="46"/>
      <c r="S236" s="46"/>
      <c r="T236" s="6">
        <f>VLOOKUP(YEAR(B236),'Escalations for energy prices'!$F$10:$G$47,2,FALSE)*T224</f>
        <v>64.830963136778593</v>
      </c>
      <c r="U236" s="6">
        <f>VLOOKUP(YEAR(B236),'Escalations for energy prices'!$F$10:$G$47,2,FALSE)*U224</f>
        <v>50.982201186911396</v>
      </c>
      <c r="V236" s="46"/>
      <c r="W236" s="46"/>
      <c r="X236" s="46"/>
      <c r="Y236" s="46"/>
      <c r="Z236" s="29">
        <f>VLOOKUP(YEAR(B236),'Escalations for energy prices'!$F$10:$G$47,2,FALSE)*Z224</f>
        <v>66.95841303037173</v>
      </c>
      <c r="AA236" s="29">
        <f>VLOOKUP(YEAR(B236),'Escalations for energy prices'!$F$10:$G$47,2,FALSE)*AA224</f>
        <v>51.528719940752794</v>
      </c>
    </row>
    <row r="237" spans="2:27" x14ac:dyDescent="0.25">
      <c r="B237" s="30">
        <v>51196</v>
      </c>
      <c r="C237" s="46"/>
      <c r="D237" s="46"/>
      <c r="E237" s="46"/>
      <c r="F237" s="46"/>
      <c r="G237" s="46"/>
      <c r="H237" s="6">
        <f>VLOOKUP(YEAR(B237),'Escalations for energy prices'!$F$10:$G$47,2,FALSE)*H225</f>
        <v>53.973160437739637</v>
      </c>
      <c r="I237" s="6">
        <f>VLOOKUP(YEAR(B237),'Escalations for energy prices'!$F$10:$G$47,2,FALSE)*I225</f>
        <v>41.803487931076141</v>
      </c>
      <c r="J237" s="47"/>
      <c r="K237" s="47"/>
      <c r="L237" s="47"/>
      <c r="M237" s="47"/>
      <c r="N237" s="6">
        <f>VLOOKUP(YEAR(B237),'Escalations for energy prices'!$F$10:$G$47,2,FALSE)*N225</f>
        <v>51.943585782590858</v>
      </c>
      <c r="O237" s="6">
        <f>VLOOKUP(YEAR(B237),'Escalations for energy prices'!$F$10:$G$47,2,FALSE)*O225</f>
        <v>40.914489766692448</v>
      </c>
      <c r="P237" s="46"/>
      <c r="Q237" s="46"/>
      <c r="R237" s="46"/>
      <c r="S237" s="46"/>
      <c r="T237" s="6">
        <f>VLOOKUP(YEAR(B237),'Escalations for energy prices'!$F$10:$G$47,2,FALSE)*T225</f>
        <v>52.100787667600002</v>
      </c>
      <c r="U237" s="6">
        <f>VLOOKUP(YEAR(B237),'Escalations for energy prices'!$F$10:$G$47,2,FALSE)*U225</f>
        <v>40.971361681950171</v>
      </c>
      <c r="V237" s="46"/>
      <c r="W237" s="46"/>
      <c r="X237" s="46"/>
      <c r="Y237" s="46"/>
      <c r="Z237" s="29">
        <f>VLOOKUP(YEAR(B237),'Escalations for energy prices'!$F$10:$G$47,2,FALSE)*Z225</f>
        <v>53.810492565022258</v>
      </c>
      <c r="AA237" s="29">
        <f>VLOOKUP(YEAR(B237),'Escalations for energy prices'!$F$10:$G$47,2,FALSE)*AA225</f>
        <v>41.410566286857538</v>
      </c>
    </row>
    <row r="238" spans="2:27" x14ac:dyDescent="0.25">
      <c r="B238" s="30">
        <v>51227</v>
      </c>
      <c r="C238" s="46"/>
      <c r="D238" s="46"/>
      <c r="E238" s="46"/>
      <c r="F238" s="46"/>
      <c r="G238" s="46"/>
      <c r="H238" s="6">
        <f>VLOOKUP(YEAR(B238),'Escalations for energy prices'!$F$10:$G$47,2,FALSE)*H226</f>
        <v>47.44809262717483</v>
      </c>
      <c r="I238" s="6">
        <f>VLOOKUP(YEAR(B238),'Escalations for energy prices'!$F$10:$G$47,2,FALSE)*I226</f>
        <v>36.749668750280719</v>
      </c>
      <c r="J238" s="47"/>
      <c r="K238" s="47"/>
      <c r="L238" s="47"/>
      <c r="M238" s="47"/>
      <c r="N238" s="6">
        <f>VLOOKUP(YEAR(B238),'Escalations for energy prices'!$F$10:$G$47,2,FALSE)*N226</f>
        <v>45.663882744888056</v>
      </c>
      <c r="O238" s="6">
        <f>VLOOKUP(YEAR(B238),'Escalations for energy prices'!$F$10:$G$47,2,FALSE)*O226</f>
        <v>35.968145732044178</v>
      </c>
      <c r="P238" s="46"/>
      <c r="Q238" s="46"/>
      <c r="R238" s="46"/>
      <c r="S238" s="46"/>
      <c r="T238" s="6">
        <f>VLOOKUP(YEAR(B238),'Escalations for energy prices'!$F$10:$G$47,2,FALSE)*T226</f>
        <v>45.802079758748029</v>
      </c>
      <c r="U238" s="6">
        <f>VLOOKUP(YEAR(B238),'Escalations for energy prices'!$F$10:$G$47,2,FALSE)*U226</f>
        <v>36.01814213546298</v>
      </c>
      <c r="V238" s="46"/>
      <c r="W238" s="46"/>
      <c r="X238" s="46"/>
      <c r="Y238" s="46"/>
      <c r="Z238" s="29">
        <f>VLOOKUP(YEAR(B238),'Escalations for energy prices'!$F$10:$G$47,2,FALSE)*Z226</f>
        <v>47.305090434426447</v>
      </c>
      <c r="AA238" s="29">
        <f>VLOOKUP(YEAR(B238),'Escalations for energy prices'!$F$10:$G$47,2,FALSE)*AA226</f>
        <v>36.404249241419215</v>
      </c>
    </row>
    <row r="239" spans="2:27" x14ac:dyDescent="0.25">
      <c r="B239" s="30">
        <v>51257</v>
      </c>
      <c r="C239" s="46"/>
      <c r="D239" s="46"/>
      <c r="E239" s="46"/>
      <c r="F239" s="46"/>
      <c r="G239" s="46"/>
      <c r="H239" s="6">
        <f>VLOOKUP(YEAR(B239),'Escalations for energy prices'!$F$10:$G$47,2,FALSE)*H227</f>
        <v>47.295280734655755</v>
      </c>
      <c r="I239" s="6">
        <f>VLOOKUP(YEAR(B239),'Escalations for energy prices'!$F$10:$G$47,2,FALSE)*I227</f>
        <v>36.631312329184809</v>
      </c>
      <c r="J239" s="47"/>
      <c r="K239" s="47"/>
      <c r="L239" s="47"/>
      <c r="M239" s="47"/>
      <c r="N239" s="6">
        <f>VLOOKUP(YEAR(B239),'Escalations for energy prices'!$F$10:$G$47,2,FALSE)*N227</f>
        <v>45.516817099976961</v>
      </c>
      <c r="O239" s="6">
        <f>VLOOKUP(YEAR(B239),'Escalations for energy prices'!$F$10:$G$47,2,FALSE)*O227</f>
        <v>35.852306293293623</v>
      </c>
      <c r="P239" s="46"/>
      <c r="Q239" s="46"/>
      <c r="R239" s="46"/>
      <c r="S239" s="46"/>
      <c r="T239" s="6">
        <f>VLOOKUP(YEAR(B239),'Escalations for energy prices'!$F$10:$G$47,2,FALSE)*T227</f>
        <v>45.654569034887317</v>
      </c>
      <c r="U239" s="6">
        <f>VLOOKUP(YEAR(B239),'Escalations for energy prices'!$F$10:$G$47,2,FALSE)*U227</f>
        <v>35.902141677699817</v>
      </c>
      <c r="V239" s="46"/>
      <c r="W239" s="46"/>
      <c r="X239" s="46"/>
      <c r="Y239" s="46"/>
      <c r="Z239" s="29">
        <f>VLOOKUP(YEAR(B239),'Escalations for energy prices'!$F$10:$G$47,2,FALSE)*Z227</f>
        <v>47.152739096473368</v>
      </c>
      <c r="AA239" s="29">
        <f>VLOOKUP(YEAR(B239),'Escalations for energy prices'!$F$10:$G$47,2,FALSE)*AA227</f>
        <v>36.287005282509647</v>
      </c>
    </row>
    <row r="240" spans="2:27" x14ac:dyDescent="0.25">
      <c r="B240" s="30">
        <v>51288</v>
      </c>
      <c r="C240" s="46"/>
      <c r="D240" s="46"/>
      <c r="E240" s="46"/>
      <c r="F240" s="46"/>
      <c r="G240" s="46"/>
      <c r="H240" s="6">
        <f>VLOOKUP(YEAR(B240),'Escalations for energy prices'!$F$10:$G$47,2,FALSE)*H228</f>
        <v>46.386855722579476</v>
      </c>
      <c r="I240" s="6">
        <f>VLOOKUP(YEAR(B240),'Escalations for energy prices'!$F$10:$G$47,2,FALSE)*I228</f>
        <v>27.521407894215912</v>
      </c>
      <c r="J240" s="47"/>
      <c r="K240" s="47"/>
      <c r="L240" s="47"/>
      <c r="M240" s="47"/>
      <c r="N240" s="6">
        <f>VLOOKUP(YEAR(B240),'Escalations for energy prices'!$F$10:$G$47,2,FALSE)*N228</f>
        <v>45.851661293409833</v>
      </c>
      <c r="O240" s="6">
        <f>VLOOKUP(YEAR(B240),'Escalations for energy prices'!$F$10:$G$47,2,FALSE)*O228</f>
        <v>27.189955391805434</v>
      </c>
      <c r="P240" s="46"/>
      <c r="Q240" s="46"/>
      <c r="R240" s="46"/>
      <c r="S240" s="46"/>
      <c r="T240" s="6">
        <f>VLOOKUP(YEAR(B240),'Escalations for energy prices'!$F$10:$G$47,2,FALSE)*T228</f>
        <v>46.632403099318886</v>
      </c>
      <c r="U240" s="6">
        <f>VLOOKUP(YEAR(B240),'Escalations for energy prices'!$F$10:$G$47,2,FALSE)*U228</f>
        <v>27.746240584830314</v>
      </c>
      <c r="V240" s="46"/>
      <c r="W240" s="46"/>
      <c r="X240" s="46"/>
      <c r="Y240" s="46"/>
      <c r="Z240" s="29">
        <f>VLOOKUP(YEAR(B240),'Escalations for energy prices'!$F$10:$G$47,2,FALSE)*Z228</f>
        <v>46.410509839163602</v>
      </c>
      <c r="AA240" s="29">
        <f>VLOOKUP(YEAR(B240),'Escalations for energy prices'!$F$10:$G$47,2,FALSE)*AA228</f>
        <v>27.809318022365311</v>
      </c>
    </row>
    <row r="241" spans="2:27" x14ac:dyDescent="0.25">
      <c r="B241" s="30">
        <v>51318</v>
      </c>
      <c r="C241" s="46"/>
      <c r="D241" s="46"/>
      <c r="E241" s="46"/>
      <c r="F241" s="46"/>
      <c r="G241" s="46"/>
      <c r="H241" s="6">
        <f>VLOOKUP(YEAR(B241),'Escalations for energy prices'!$F$10:$G$47,2,FALSE)*H229</f>
        <v>55.619263840546843</v>
      </c>
      <c r="I241" s="6">
        <f>VLOOKUP(YEAR(B241),'Escalations for energy prices'!$F$10:$G$47,2,FALSE)*I229</f>
        <v>32.999012825665673</v>
      </c>
      <c r="J241" s="47"/>
      <c r="K241" s="47"/>
      <c r="L241" s="47"/>
      <c r="M241" s="47"/>
      <c r="N241" s="6">
        <f>VLOOKUP(YEAR(B241),'Escalations for energy prices'!$F$10:$G$47,2,FALSE)*N229</f>
        <v>54.977549292356699</v>
      </c>
      <c r="O241" s="6">
        <f>VLOOKUP(YEAR(B241),'Escalations for energy prices'!$F$10:$G$47,2,FALSE)*O229</f>
        <v>32.601591101450715</v>
      </c>
      <c r="P241" s="46"/>
      <c r="Q241" s="46"/>
      <c r="R241" s="46"/>
      <c r="S241" s="46"/>
      <c r="T241" s="6">
        <f>VLOOKUP(YEAR(B241),'Escalations for energy prices'!$F$10:$G$47,2,FALSE)*T229</f>
        <v>55.913682682252812</v>
      </c>
      <c r="U241" s="6">
        <f>VLOOKUP(YEAR(B241),'Escalations for energy prices'!$F$10:$G$47,2,FALSE)*U229</f>
        <v>33.268594122877303</v>
      </c>
      <c r="V241" s="46"/>
      <c r="W241" s="46"/>
      <c r="X241" s="46"/>
      <c r="Y241" s="46"/>
      <c r="Z241" s="29">
        <f>VLOOKUP(YEAR(B241),'Escalations for energy prices'!$F$10:$G$47,2,FALSE)*Z229</f>
        <v>55.647625852386518</v>
      </c>
      <c r="AA241" s="29">
        <f>VLOOKUP(YEAR(B241),'Escalations for energy prices'!$F$10:$G$47,2,FALSE)*AA229</f>
        <v>33.344225906622839</v>
      </c>
    </row>
    <row r="242" spans="2:27" x14ac:dyDescent="0.25">
      <c r="B242" s="30">
        <v>51349</v>
      </c>
      <c r="C242" s="46"/>
      <c r="D242" s="46"/>
      <c r="E242" s="46"/>
      <c r="F242" s="46"/>
      <c r="G242" s="46"/>
      <c r="H242" s="6">
        <f>VLOOKUP(YEAR(B242),'Escalations for energy prices'!$F$10:$G$47,2,FALSE)*H230</f>
        <v>50.703306271239533</v>
      </c>
      <c r="I242" s="6">
        <f>VLOOKUP(YEAR(B242),'Escalations for energy prices'!$F$10:$G$47,2,FALSE)*I230</f>
        <v>30.082366043984621</v>
      </c>
      <c r="J242" s="47"/>
      <c r="K242" s="47"/>
      <c r="L242" s="47"/>
      <c r="M242" s="47"/>
      <c r="N242" s="6">
        <f>VLOOKUP(YEAR(B242),'Escalations for energy prices'!$F$10:$G$47,2,FALSE)*N230</f>
        <v>50.118310227982406</v>
      </c>
      <c r="O242" s="6">
        <f>VLOOKUP(YEAR(B242),'Escalations for energy prices'!$F$10:$G$47,2,FALSE)*O230</f>
        <v>29.72007078852269</v>
      </c>
      <c r="P242" s="46"/>
      <c r="Q242" s="46"/>
      <c r="R242" s="46"/>
      <c r="S242" s="46"/>
      <c r="T242" s="6">
        <f>VLOOKUP(YEAR(B242),'Escalations for energy prices'!$F$10:$G$47,2,FALSE)*T230</f>
        <v>50.971702644586706</v>
      </c>
      <c r="U242" s="6">
        <f>VLOOKUP(YEAR(B242),'Escalations for energy prices'!$F$10:$G$47,2,FALSE)*U230</f>
        <v>30.328120161060067</v>
      </c>
      <c r="V242" s="46"/>
      <c r="W242" s="46"/>
      <c r="X242" s="46"/>
      <c r="Y242" s="46"/>
      <c r="Z242" s="29">
        <f>VLOOKUP(YEAR(B242),'Escalations for energy prices'!$F$10:$G$47,2,FALSE)*Z230</f>
        <v>50.729161481709362</v>
      </c>
      <c r="AA242" s="29">
        <f>VLOOKUP(YEAR(B242),'Escalations for energy prices'!$F$10:$G$47,2,FALSE)*AA230</f>
        <v>30.397067163057148</v>
      </c>
    </row>
    <row r="243" spans="2:27" x14ac:dyDescent="0.25">
      <c r="B243" s="30">
        <v>51380</v>
      </c>
      <c r="C243" s="46"/>
      <c r="D243" s="46"/>
      <c r="E243" s="46"/>
      <c r="F243" s="46"/>
      <c r="G243" s="46"/>
      <c r="H243" s="6">
        <f>VLOOKUP(YEAR(B243),'Escalations for energy prices'!$F$10:$G$47,2,FALSE)*H231</f>
        <v>46.102089887772046</v>
      </c>
      <c r="I243" s="6">
        <f>VLOOKUP(YEAR(B243),'Escalations for energy prices'!$F$10:$G$47,2,FALSE)*I231</f>
        <v>27.352455794057569</v>
      </c>
      <c r="J243" s="47"/>
      <c r="K243" s="47"/>
      <c r="L243" s="47"/>
      <c r="M243" s="47"/>
      <c r="N243" s="6">
        <f>VLOOKUP(YEAR(B243),'Escalations for energy prices'!$F$10:$G$47,2,FALSE)*N231</f>
        <v>45.570180981754049</v>
      </c>
      <c r="O243" s="6">
        <f>VLOOKUP(YEAR(B243),'Escalations for energy prices'!$F$10:$G$47,2,FALSE)*O231</f>
        <v>27.023038056605344</v>
      </c>
      <c r="P243" s="46"/>
      <c r="Q243" s="46"/>
      <c r="R243" s="46"/>
      <c r="S243" s="46"/>
      <c r="T243" s="6">
        <f>VLOOKUP(YEAR(B243),'Escalations for energy prices'!$F$10:$G$47,2,FALSE)*T231</f>
        <v>46.346129865429717</v>
      </c>
      <c r="U243" s="6">
        <f>VLOOKUP(YEAR(B243),'Escalations for energy prices'!$F$10:$G$47,2,FALSE)*U231</f>
        <v>27.575908251676267</v>
      </c>
      <c r="V243" s="46"/>
      <c r="W243" s="46"/>
      <c r="X243" s="46"/>
      <c r="Y243" s="46"/>
      <c r="Z243" s="29">
        <f>VLOOKUP(YEAR(B243),'Escalations for energy prices'!$F$10:$G$47,2,FALSE)*Z231</f>
        <v>46.125598793301229</v>
      </c>
      <c r="AA243" s="29">
        <f>VLOOKUP(YEAR(B243),'Escalations for energy prices'!$F$10:$G$47,2,FALSE)*AA231</f>
        <v>27.638598461000235</v>
      </c>
    </row>
    <row r="244" spans="2:27" x14ac:dyDescent="0.25">
      <c r="B244" s="30">
        <v>51410</v>
      </c>
      <c r="C244" s="46"/>
      <c r="D244" s="46"/>
      <c r="E244" s="46"/>
      <c r="F244" s="46"/>
      <c r="G244" s="46"/>
      <c r="H244" s="6">
        <f>VLOOKUP(YEAR(B244),'Escalations for energy prices'!$F$10:$G$47,2,FALSE)*H232</f>
        <v>43.505545800182524</v>
      </c>
      <c r="I244" s="6">
        <f>VLOOKUP(YEAR(B244),'Escalations for energy prices'!$F$10:$G$47,2,FALSE)*I232</f>
        <v>33.696073086006194</v>
      </c>
      <c r="J244" s="47"/>
      <c r="K244" s="47"/>
      <c r="L244" s="47"/>
      <c r="M244" s="47"/>
      <c r="N244" s="6">
        <f>VLOOKUP(YEAR(B244),'Escalations for energy prices'!$F$10:$G$47,2,FALSE)*N232</f>
        <v>41.86958910618236</v>
      </c>
      <c r="O244" s="6">
        <f>VLOOKUP(YEAR(B244),'Escalations for energy prices'!$F$10:$G$47,2,FALSE)*O232</f>
        <v>32.97948821228011</v>
      </c>
      <c r="P244" s="46"/>
      <c r="Q244" s="46"/>
      <c r="R244" s="46"/>
      <c r="S244" s="46"/>
      <c r="T244" s="6">
        <f>VLOOKUP(YEAR(B244),'Escalations for energy prices'!$F$10:$G$47,2,FALSE)*T232</f>
        <v>41.996303083141918</v>
      </c>
      <c r="U244" s="6">
        <f>VLOOKUP(YEAR(B244),'Escalations for energy prices'!$F$10:$G$47,2,FALSE)*U232</f>
        <v>33.025330325173307</v>
      </c>
      <c r="V244" s="46"/>
      <c r="W244" s="46"/>
      <c r="X244" s="46"/>
      <c r="Y244" s="46"/>
      <c r="Z244" s="29">
        <f>VLOOKUP(YEAR(B244),'Escalations for energy prices'!$F$10:$G$47,2,FALSE)*Z232</f>
        <v>43.374425915237374</v>
      </c>
      <c r="AA244" s="29">
        <f>VLOOKUP(YEAR(B244),'Escalations for energy prices'!$F$10:$G$47,2,FALSE)*AA232</f>
        <v>33.379355101552513</v>
      </c>
    </row>
    <row r="245" spans="2:27" x14ac:dyDescent="0.25">
      <c r="B245" s="30">
        <v>51441</v>
      </c>
      <c r="C245" s="46"/>
      <c r="D245" s="46"/>
      <c r="E245" s="46"/>
      <c r="F245" s="46"/>
      <c r="G245" s="46"/>
      <c r="H245" s="6">
        <f>VLOOKUP(YEAR(B245),'Escalations for energy prices'!$F$10:$G$47,2,FALSE)*H233</f>
        <v>43.505545800182524</v>
      </c>
      <c r="I245" s="6">
        <f>VLOOKUP(YEAR(B245),'Escalations for energy prices'!$F$10:$G$47,2,FALSE)*I233</f>
        <v>33.696073086006194</v>
      </c>
      <c r="J245" s="47"/>
      <c r="K245" s="47"/>
      <c r="L245" s="47"/>
      <c r="M245" s="47"/>
      <c r="N245" s="6">
        <f>VLOOKUP(YEAR(B245),'Escalations for energy prices'!$F$10:$G$47,2,FALSE)*N233</f>
        <v>41.86958910618236</v>
      </c>
      <c r="O245" s="6">
        <f>VLOOKUP(YEAR(B245),'Escalations for energy prices'!$F$10:$G$47,2,FALSE)*O233</f>
        <v>32.97948821228011</v>
      </c>
      <c r="P245" s="46"/>
      <c r="Q245" s="46"/>
      <c r="R245" s="46"/>
      <c r="S245" s="46"/>
      <c r="T245" s="6">
        <f>VLOOKUP(YEAR(B245),'Escalations for energy prices'!$F$10:$G$47,2,FALSE)*T233</f>
        <v>41.996303083141918</v>
      </c>
      <c r="U245" s="6">
        <f>VLOOKUP(YEAR(B245),'Escalations for energy prices'!$F$10:$G$47,2,FALSE)*U233</f>
        <v>33.025330325173307</v>
      </c>
      <c r="V245" s="46"/>
      <c r="W245" s="46"/>
      <c r="X245" s="46"/>
      <c r="Y245" s="46"/>
      <c r="Z245" s="29">
        <f>VLOOKUP(YEAR(B245),'Escalations for energy prices'!$F$10:$G$47,2,FALSE)*Z233</f>
        <v>43.374425915237374</v>
      </c>
      <c r="AA245" s="29">
        <f>VLOOKUP(YEAR(B245),'Escalations for energy prices'!$F$10:$G$47,2,FALSE)*AA233</f>
        <v>33.379355101552513</v>
      </c>
    </row>
    <row r="246" spans="2:27" x14ac:dyDescent="0.25">
      <c r="B246" s="30">
        <v>51471</v>
      </c>
      <c r="C246" s="46"/>
      <c r="D246" s="46"/>
      <c r="E246" s="46"/>
      <c r="F246" s="46"/>
      <c r="G246" s="46"/>
      <c r="H246" s="6">
        <f>VLOOKUP(YEAR(B246),'Escalations for energy prices'!$F$10:$G$47,2,FALSE)*H234</f>
        <v>48.288558036029791</v>
      </c>
      <c r="I246" s="6">
        <f>VLOOKUP(YEAR(B246),'Escalations for energy prices'!$F$10:$G$47,2,FALSE)*I234</f>
        <v>37.400629066308241</v>
      </c>
      <c r="J246" s="47"/>
      <c r="K246" s="47"/>
      <c r="L246" s="47"/>
      <c r="M246" s="47"/>
      <c r="N246" s="6">
        <f>VLOOKUP(YEAR(B246),'Escalations for energy prices'!$F$10:$G$47,2,FALSE)*N234</f>
        <v>46.472743791898942</v>
      </c>
      <c r="O246" s="6">
        <f>VLOOKUP(YEAR(B246),'Escalations for energy prices'!$F$10:$G$47,2,FALSE)*O234</f>
        <v>36.605262645172175</v>
      </c>
      <c r="P246" s="46"/>
      <c r="Q246" s="46"/>
      <c r="R246" s="46"/>
      <c r="S246" s="46"/>
      <c r="T246" s="6">
        <f>VLOOKUP(YEAR(B246),'Escalations for energy prices'!$F$10:$G$47,2,FALSE)*T234</f>
        <v>46.613388739981893</v>
      </c>
      <c r="U246" s="6">
        <f>VLOOKUP(YEAR(B246),'Escalations for energy prices'!$F$10:$G$47,2,FALSE)*U234</f>
        <v>36.656144653160389</v>
      </c>
      <c r="V246" s="46"/>
      <c r="W246" s="46"/>
      <c r="X246" s="46"/>
      <c r="Y246" s="46"/>
      <c r="Z246" s="29">
        <f>VLOOKUP(YEAR(B246),'Escalations for energy prices'!$F$10:$G$47,2,FALSE)*Z234</f>
        <v>48.143022793168292</v>
      </c>
      <c r="AA246" s="29">
        <f>VLOOKUP(YEAR(B246),'Escalations for energy prices'!$F$10:$G$47,2,FALSE)*AA234</f>
        <v>37.049091015421823</v>
      </c>
    </row>
    <row r="247" spans="2:27" x14ac:dyDescent="0.25">
      <c r="B247" s="30">
        <v>51502</v>
      </c>
      <c r="C247" s="46"/>
      <c r="D247" s="46"/>
      <c r="E247" s="46"/>
      <c r="F247" s="46"/>
      <c r="G247" s="46"/>
      <c r="H247" s="6">
        <f>VLOOKUP(YEAR(B247),'Escalations for energy prices'!$F$10:$G$47,2,FALSE)*H235</f>
        <v>73.395292350477135</v>
      </c>
      <c r="I247" s="6">
        <f>VLOOKUP(YEAR(B247),'Escalations for energy prices'!$F$10:$G$47,2,FALSE)*I235</f>
        <v>56.84638796555663</v>
      </c>
      <c r="J247" s="47"/>
      <c r="K247" s="47"/>
      <c r="L247" s="47"/>
      <c r="M247" s="47"/>
      <c r="N247" s="6">
        <f>VLOOKUP(YEAR(B247),'Escalations for energy prices'!$F$10:$G$47,2,FALSE)*N235</f>
        <v>70.635379387188749</v>
      </c>
      <c r="O247" s="6">
        <f>VLOOKUP(YEAR(B247),'Escalations for energy prices'!$F$10:$G$47,2,FALSE)*O235</f>
        <v>55.637485621413788</v>
      </c>
      <c r="P247" s="46"/>
      <c r="Q247" s="46"/>
      <c r="R247" s="46"/>
      <c r="S247" s="46"/>
      <c r="T247" s="6">
        <f>VLOOKUP(YEAR(B247),'Escalations for energy prices'!$F$10:$G$47,2,FALSE)*T235</f>
        <v>70.849150050509493</v>
      </c>
      <c r="U247" s="6">
        <f>VLOOKUP(YEAR(B247),'Escalations for energy prices'!$F$10:$G$47,2,FALSE)*U235</f>
        <v>55.714822779605349</v>
      </c>
      <c r="V247" s="46"/>
      <c r="W247" s="46"/>
      <c r="X247" s="46"/>
      <c r="Y247" s="46"/>
      <c r="Z247" s="29">
        <f>VLOOKUP(YEAR(B247),'Escalations for energy prices'!$F$10:$G$47,2,FALSE)*Z235</f>
        <v>73.17408877489828</v>
      </c>
      <c r="AA247" s="29">
        <f>VLOOKUP(YEAR(B247),'Escalations for energy prices'!$F$10:$G$47,2,FALSE)*AA235</f>
        <v>56.312074267519229</v>
      </c>
    </row>
    <row r="248" spans="2:27" x14ac:dyDescent="0.25">
      <c r="B248" s="30">
        <v>51533</v>
      </c>
      <c r="C248" s="46"/>
      <c r="D248" s="46"/>
      <c r="E248" s="46"/>
      <c r="F248" s="46"/>
      <c r="G248" s="46"/>
      <c r="H248" s="6">
        <f>VLOOKUP(YEAR(B248),'Escalations for energy prices'!$F$10:$G$47,2,FALSE)*H236</f>
        <v>69.028955677369382</v>
      </c>
      <c r="I248" s="6">
        <f>VLOOKUP(YEAR(B248),'Escalations for energy prices'!$F$10:$G$47,2,FALSE)*I236</f>
        <v>53.46455705298979</v>
      </c>
      <c r="J248" s="47"/>
      <c r="K248" s="47"/>
      <c r="L248" s="47"/>
      <c r="M248" s="47"/>
      <c r="N248" s="6">
        <f>VLOOKUP(YEAR(B248),'Escalations for energy prices'!$F$10:$G$47,2,FALSE)*N236</f>
        <v>66.433231843932063</v>
      </c>
      <c r="O248" s="6">
        <f>VLOOKUP(YEAR(B248),'Escalations for energy prices'!$F$10:$G$47,2,FALSE)*O236</f>
        <v>52.327573144899127</v>
      </c>
      <c r="P248" s="46"/>
      <c r="Q248" s="46"/>
      <c r="R248" s="46"/>
      <c r="S248" s="46"/>
      <c r="T248" s="6">
        <f>VLOOKUP(YEAR(B248),'Escalations for energy prices'!$F$10:$G$47,2,FALSE)*T236</f>
        <v>66.634285142732551</v>
      </c>
      <c r="U248" s="6">
        <f>VLOOKUP(YEAR(B248),'Escalations for energy prices'!$F$10:$G$47,2,FALSE)*U236</f>
        <v>52.400309462094079</v>
      </c>
      <c r="V248" s="46"/>
      <c r="W248" s="46"/>
      <c r="X248" s="46"/>
      <c r="Y248" s="46"/>
      <c r="Z248" s="29">
        <f>VLOOKUP(YEAR(B248),'Escalations for energy prices'!$F$10:$G$47,2,FALSE)*Z236</f>
        <v>68.820911655398689</v>
      </c>
      <c r="AA248" s="29">
        <f>VLOOKUP(YEAR(B248),'Escalations for energy prices'!$F$10:$G$47,2,FALSE)*AA236</f>
        <v>52.962030046168806</v>
      </c>
    </row>
    <row r="249" spans="2:27" x14ac:dyDescent="0.25">
      <c r="B249" s="30">
        <v>51561</v>
      </c>
      <c r="C249" s="46"/>
      <c r="D249" s="46"/>
      <c r="E249" s="46"/>
      <c r="F249" s="46"/>
      <c r="G249" s="46"/>
      <c r="H249" s="6">
        <f>VLOOKUP(YEAR(B249),'Escalations for energy prices'!$F$10:$G$47,2,FALSE)*H237</f>
        <v>55.474464494304598</v>
      </c>
      <c r="I249" s="6">
        <f>VLOOKUP(YEAR(B249),'Escalations for energy prices'!$F$10:$G$47,2,FALSE)*I237</f>
        <v>42.966283392755379</v>
      </c>
      <c r="J249" s="47"/>
      <c r="K249" s="47"/>
      <c r="L249" s="47"/>
      <c r="M249" s="47"/>
      <c r="N249" s="6">
        <f>VLOOKUP(YEAR(B249),'Escalations for energy prices'!$F$10:$G$47,2,FALSE)*N237</f>
        <v>53.38843569346259</v>
      </c>
      <c r="O249" s="6">
        <f>VLOOKUP(YEAR(B249),'Escalations for energy prices'!$F$10:$G$47,2,FALSE)*O237</f>
        <v>42.05255707571871</v>
      </c>
      <c r="P249" s="46"/>
      <c r="Q249" s="46"/>
      <c r="R249" s="46"/>
      <c r="S249" s="46"/>
      <c r="T249" s="6">
        <f>VLOOKUP(YEAR(B249),'Escalations for energy prices'!$F$10:$G$47,2,FALSE)*T237</f>
        <v>53.55001026715162</v>
      </c>
      <c r="U249" s="6">
        <f>VLOOKUP(YEAR(B249),'Escalations for energy prices'!$F$10:$G$47,2,FALSE)*U237</f>
        <v>42.111010926078777</v>
      </c>
      <c r="V249" s="46"/>
      <c r="W249" s="46"/>
      <c r="X249" s="46"/>
      <c r="Y249" s="46"/>
      <c r="Z249" s="29">
        <f>VLOOKUP(YEAR(B249),'Escalations for energy prices'!$F$10:$G$47,2,FALSE)*Z237</f>
        <v>55.307271892347671</v>
      </c>
      <c r="AA249" s="29">
        <f>VLOOKUP(YEAR(B249),'Escalations for energy prices'!$F$10:$G$47,2,FALSE)*AA237</f>
        <v>42.56243233744442</v>
      </c>
    </row>
    <row r="250" spans="2:27" x14ac:dyDescent="0.25">
      <c r="B250" s="30">
        <v>51592</v>
      </c>
      <c r="C250" s="46"/>
      <c r="D250" s="46"/>
      <c r="E250" s="46"/>
      <c r="F250" s="46"/>
      <c r="G250" s="46"/>
      <c r="H250" s="6">
        <f>VLOOKUP(YEAR(B250),'Escalations for energy prices'!$F$10:$G$47,2,FALSE)*H238</f>
        <v>48.767897014387231</v>
      </c>
      <c r="I250" s="6">
        <f>VLOOKUP(YEAR(B250),'Escalations for energy prices'!$F$10:$G$47,2,FALSE)*I238</f>
        <v>37.771888429927955</v>
      </c>
      <c r="J250" s="47"/>
      <c r="K250" s="47"/>
      <c r="L250" s="47"/>
      <c r="M250" s="47"/>
      <c r="N250" s="6">
        <f>VLOOKUP(YEAR(B250),'Escalations for energy prices'!$F$10:$G$47,2,FALSE)*N238</f>
        <v>46.934057992129482</v>
      </c>
      <c r="O250" s="6">
        <f>VLOOKUP(YEAR(B250),'Escalations for energy prices'!$F$10:$G$47,2,FALSE)*O238</f>
        <v>36.96862676107208</v>
      </c>
      <c r="P250" s="46"/>
      <c r="Q250" s="46"/>
      <c r="R250" s="46"/>
      <c r="S250" s="46"/>
      <c r="T250" s="6">
        <f>VLOOKUP(YEAR(B250),'Escalations for energy prices'!$F$10:$G$47,2,FALSE)*T238</f>
        <v>47.076099059882736</v>
      </c>
      <c r="U250" s="6">
        <f>VLOOKUP(YEAR(B250),'Escalations for energy prices'!$F$10:$G$47,2,FALSE)*U238</f>
        <v>37.02001385205962</v>
      </c>
      <c r="V250" s="46"/>
      <c r="W250" s="46"/>
      <c r="X250" s="46"/>
      <c r="Y250" s="46"/>
      <c r="Z250" s="29">
        <f>VLOOKUP(YEAR(B250),'Escalations for energy prices'!$F$10:$G$47,2,FALSE)*Z238</f>
        <v>48.620917108080299</v>
      </c>
      <c r="AA250" s="29">
        <f>VLOOKUP(YEAR(B250),'Escalations for energy prices'!$F$10:$G$47,2,FALSE)*AA238</f>
        <v>37.416860817600494</v>
      </c>
    </row>
    <row r="251" spans="2:27" x14ac:dyDescent="0.25">
      <c r="B251" s="30">
        <v>51622</v>
      </c>
      <c r="C251" s="46"/>
      <c r="D251" s="46"/>
      <c r="E251" s="46"/>
      <c r="F251" s="46"/>
      <c r="G251" s="46"/>
      <c r="H251" s="6">
        <f>VLOOKUP(YEAR(B251),'Escalations for energy prices'!$F$10:$G$47,2,FALSE)*H239</f>
        <v>48.610834544131563</v>
      </c>
      <c r="I251" s="6">
        <f>VLOOKUP(YEAR(B251),'Escalations for energy prices'!$F$10:$G$47,2,FALSE)*I239</f>
        <v>37.650239835950735</v>
      </c>
      <c r="J251" s="47"/>
      <c r="K251" s="47"/>
      <c r="L251" s="47"/>
      <c r="M251" s="47"/>
      <c r="N251" s="6">
        <f>VLOOKUP(YEAR(B251),'Escalations for energy prices'!$F$10:$G$47,2,FALSE)*N239</f>
        <v>46.782901605681381</v>
      </c>
      <c r="O251" s="6">
        <f>VLOOKUP(YEAR(B251),'Escalations for energy prices'!$F$10:$G$47,2,FALSE)*O239</f>
        <v>36.84956516119744</v>
      </c>
      <c r="P251" s="46"/>
      <c r="Q251" s="46"/>
      <c r="R251" s="46"/>
      <c r="S251" s="46"/>
      <c r="T251" s="6">
        <f>VLOOKUP(YEAR(B251),'Escalations for energy prices'!$F$10:$G$47,2,FALSE)*T239</f>
        <v>46.924485214279237</v>
      </c>
      <c r="U251" s="6">
        <f>VLOOKUP(YEAR(B251),'Escalations for energy prices'!$F$10:$G$47,2,FALSE)*U239</f>
        <v>36.900786754307418</v>
      </c>
      <c r="V251" s="46"/>
      <c r="W251" s="46"/>
      <c r="X251" s="46"/>
      <c r="Y251" s="46"/>
      <c r="Z251" s="29">
        <f>VLOOKUP(YEAR(B251),'Escalations for energy prices'!$F$10:$G$47,2,FALSE)*Z239</f>
        <v>48.464328003062313</v>
      </c>
      <c r="AA251" s="29">
        <f>VLOOKUP(YEAR(B251),'Escalations for energy prices'!$F$10:$G$47,2,FALSE)*AA239</f>
        <v>37.296355629782127</v>
      </c>
    </row>
    <row r="252" spans="2:27" x14ac:dyDescent="0.25">
      <c r="B252" s="30">
        <v>51653</v>
      </c>
      <c r="C252" s="46"/>
      <c r="D252" s="46"/>
      <c r="E252" s="46"/>
      <c r="F252" s="46"/>
      <c r="G252" s="46"/>
      <c r="H252" s="6">
        <f>VLOOKUP(YEAR(B252),'Escalations for energy prices'!$F$10:$G$47,2,FALSE)*H240</f>
        <v>47.67714100702073</v>
      </c>
      <c r="I252" s="6">
        <f>VLOOKUP(YEAR(B252),'Escalations for energy prices'!$F$10:$G$47,2,FALSE)*I240</f>
        <v>28.286936556589268</v>
      </c>
      <c r="J252" s="47"/>
      <c r="K252" s="47"/>
      <c r="L252" s="47"/>
      <c r="M252" s="47"/>
      <c r="N252" s="6">
        <f>VLOOKUP(YEAR(B252),'Escalations for energy prices'!$F$10:$G$47,2,FALSE)*N240</f>
        <v>47.127059742226734</v>
      </c>
      <c r="O252" s="6">
        <f>VLOOKUP(YEAR(B252),'Escalations for energy prices'!$F$10:$G$47,2,FALSE)*O240</f>
        <v>27.94626445350335</v>
      </c>
      <c r="P252" s="46"/>
      <c r="Q252" s="46"/>
      <c r="R252" s="46"/>
      <c r="S252" s="46"/>
      <c r="T252" s="6">
        <f>VLOOKUP(YEAR(B252),'Escalations for energy prices'!$F$10:$G$47,2,FALSE)*T240</f>
        <v>47.9295184687466</v>
      </c>
      <c r="U252" s="6">
        <f>VLOOKUP(YEAR(B252),'Escalations for energy prices'!$F$10:$G$47,2,FALSE)*U240</f>
        <v>28.518023137613834</v>
      </c>
      <c r="V252" s="46"/>
      <c r="W252" s="46"/>
      <c r="X252" s="46"/>
      <c r="Y252" s="46"/>
      <c r="Z252" s="29">
        <f>VLOOKUP(YEAR(B252),'Escalations for energy prices'!$F$10:$G$47,2,FALSE)*Z240</f>
        <v>47.701453080650431</v>
      </c>
      <c r="AA252" s="29">
        <f>VLOOKUP(YEAR(B252),'Escalations for energy prices'!$F$10:$G$47,2,FALSE)*AA240</f>
        <v>28.582855121521156</v>
      </c>
    </row>
    <row r="253" spans="2:27" x14ac:dyDescent="0.25">
      <c r="B253" s="30">
        <v>51683</v>
      </c>
      <c r="C253" s="46"/>
      <c r="D253" s="46"/>
      <c r="E253" s="46"/>
      <c r="F253" s="46"/>
      <c r="G253" s="46"/>
      <c r="H253" s="6">
        <f>VLOOKUP(YEAR(B253),'Escalations for energy prices'!$F$10:$G$47,2,FALSE)*H241</f>
        <v>57.166355501471394</v>
      </c>
      <c r="I253" s="6">
        <f>VLOOKUP(YEAR(B253),'Escalations for energy prices'!$F$10:$G$47,2,FALSE)*I241</f>
        <v>33.916905189500092</v>
      </c>
      <c r="J253" s="47"/>
      <c r="K253" s="47"/>
      <c r="L253" s="47"/>
      <c r="M253" s="47"/>
      <c r="N253" s="6">
        <f>VLOOKUP(YEAR(B253),'Escalations for energy prices'!$F$10:$G$47,2,FALSE)*N241</f>
        <v>56.506791180421168</v>
      </c>
      <c r="O253" s="6">
        <f>VLOOKUP(YEAR(B253),'Escalations for energy prices'!$F$10:$G$47,2,FALSE)*O241</f>
        <v>33.508428881082686</v>
      </c>
      <c r="P253" s="46"/>
      <c r="Q253" s="46"/>
      <c r="R253" s="46"/>
      <c r="S253" s="46"/>
      <c r="T253" s="6">
        <f>VLOOKUP(YEAR(B253),'Escalations for energy prices'!$F$10:$G$47,2,FALSE)*T241</f>
        <v>57.468963824723332</v>
      </c>
      <c r="U253" s="6">
        <f>VLOOKUP(YEAR(B253),'Escalations for energy prices'!$F$10:$G$47,2,FALSE)*U241</f>
        <v>34.193985093274598</v>
      </c>
      <c r="V253" s="46"/>
      <c r="W253" s="46"/>
      <c r="X253" s="46"/>
      <c r="Y253" s="46"/>
      <c r="Z253" s="29">
        <f>VLOOKUP(YEAR(B253),'Escalations for energy prices'!$F$10:$G$47,2,FALSE)*Z241</f>
        <v>57.195506424004492</v>
      </c>
      <c r="AA253" s="29">
        <f>VLOOKUP(YEAR(B253),'Escalations for energy prices'!$F$10:$G$47,2,FALSE)*AA241</f>
        <v>34.271720631975775</v>
      </c>
    </row>
    <row r="254" spans="2:27" x14ac:dyDescent="0.25">
      <c r="B254" s="30">
        <v>51714</v>
      </c>
      <c r="C254" s="46"/>
      <c r="D254" s="46"/>
      <c r="E254" s="46"/>
      <c r="F254" s="46"/>
      <c r="G254" s="46"/>
      <c r="H254" s="6">
        <f>VLOOKUP(YEAR(B254),'Escalations for energy prices'!$F$10:$G$47,2,FALSE)*H242</f>
        <v>52.113656874556092</v>
      </c>
      <c r="I254" s="6">
        <f>VLOOKUP(YEAR(B254),'Escalations for energy prices'!$F$10:$G$47,2,FALSE)*I242</f>
        <v>30.919129683664448</v>
      </c>
      <c r="J254" s="47"/>
      <c r="K254" s="47"/>
      <c r="L254" s="47"/>
      <c r="M254" s="47"/>
      <c r="N254" s="6">
        <f>VLOOKUP(YEAR(B254),'Escalations for energy prices'!$F$10:$G$47,2,FALSE)*N242</f>
        <v>51.512388726317646</v>
      </c>
      <c r="O254" s="6">
        <f>VLOOKUP(YEAR(B254),'Escalations for energy prices'!$F$10:$G$47,2,FALSE)*O242</f>
        <v>30.546756913150816</v>
      </c>
      <c r="P254" s="46"/>
      <c r="Q254" s="46"/>
      <c r="R254" s="46"/>
      <c r="S254" s="46"/>
      <c r="T254" s="6">
        <f>VLOOKUP(YEAR(B254),'Escalations for energy prices'!$F$10:$G$47,2,FALSE)*T242</f>
        <v>52.389518894917551</v>
      </c>
      <c r="U254" s="6">
        <f>VLOOKUP(YEAR(B254),'Escalations for energy prices'!$F$10:$G$47,2,FALSE)*U242</f>
        <v>31.171719636364315</v>
      </c>
      <c r="V254" s="46"/>
      <c r="W254" s="46"/>
      <c r="X254" s="46"/>
      <c r="Y254" s="46"/>
      <c r="Z254" s="29">
        <f>VLOOKUP(YEAR(B254),'Escalations for energy prices'!$F$10:$G$47,2,FALSE)*Z242</f>
        <v>52.140231267153609</v>
      </c>
      <c r="AA254" s="29">
        <f>VLOOKUP(YEAR(B254),'Escalations for energy prices'!$F$10:$G$47,2,FALSE)*AA242</f>
        <v>31.242584451084362</v>
      </c>
    </row>
    <row r="255" spans="2:27" x14ac:dyDescent="0.25">
      <c r="B255" s="30">
        <v>51745</v>
      </c>
      <c r="C255" s="46"/>
      <c r="D255" s="46"/>
      <c r="E255" s="46"/>
      <c r="F255" s="46"/>
      <c r="G255" s="46"/>
      <c r="H255" s="6">
        <f>VLOOKUP(YEAR(B255),'Escalations for energy prices'!$F$10:$G$47,2,FALSE)*H243</f>
        <v>47.384454196315275</v>
      </c>
      <c r="I255" s="6">
        <f>VLOOKUP(YEAR(B255),'Escalations for energy prices'!$F$10:$G$47,2,FALSE)*I243</f>
        <v>28.113284926678066</v>
      </c>
      <c r="J255" s="47"/>
      <c r="K255" s="47"/>
      <c r="L255" s="47"/>
      <c r="M255" s="47"/>
      <c r="N255" s="6">
        <f>VLOOKUP(YEAR(B255),'Escalations for energy prices'!$F$10:$G$47,2,FALSE)*N243</f>
        <v>46.837749843970784</v>
      </c>
      <c r="O255" s="6">
        <f>VLOOKUP(YEAR(B255),'Escalations for energy prices'!$F$10:$G$47,2,FALSE)*O243</f>
        <v>27.774704187068281</v>
      </c>
      <c r="P255" s="46"/>
      <c r="Q255" s="46"/>
      <c r="R255" s="46"/>
      <c r="S255" s="46"/>
      <c r="T255" s="6">
        <f>VLOOKUP(YEAR(B255),'Escalations for energy prices'!$F$10:$G$47,2,FALSE)*T243</f>
        <v>47.635282329520074</v>
      </c>
      <c r="U255" s="6">
        <f>VLOOKUP(YEAR(B255),'Escalations for energy prices'!$F$10:$G$47,2,FALSE)*U243</f>
        <v>28.342952882487932</v>
      </c>
      <c r="V255" s="46"/>
      <c r="W255" s="46"/>
      <c r="X255" s="46"/>
      <c r="Y255" s="46"/>
      <c r="Z255" s="29">
        <f>VLOOKUP(YEAR(B255),'Escalations for energy prices'!$F$10:$G$47,2,FALSE)*Z243</f>
        <v>47.408617019735317</v>
      </c>
      <c r="AA255" s="29">
        <f>VLOOKUP(YEAR(B255),'Escalations for energy prices'!$F$10:$G$47,2,FALSE)*AA243</f>
        <v>28.407386867140261</v>
      </c>
    </row>
    <row r="256" spans="2:27" x14ac:dyDescent="0.25">
      <c r="B256" s="30">
        <v>51775</v>
      </c>
      <c r="C256" s="46"/>
      <c r="D256" s="46"/>
      <c r="E256" s="46"/>
      <c r="F256" s="46"/>
      <c r="G256" s="46"/>
      <c r="H256" s="6">
        <f>VLOOKUP(YEAR(B256),'Escalations for energy prices'!$F$10:$G$47,2,FALSE)*H244</f>
        <v>44.715685281790805</v>
      </c>
      <c r="I256" s="6">
        <f>VLOOKUP(YEAR(B256),'Escalations for energy prices'!$F$10:$G$47,2,FALSE)*I244</f>
        <v>34.63335470531559</v>
      </c>
      <c r="J256" s="47"/>
      <c r="K256" s="47"/>
      <c r="L256" s="47"/>
      <c r="M256" s="47"/>
      <c r="N256" s="6">
        <f>VLOOKUP(YEAR(B256),'Escalations for energy prices'!$F$10:$G$47,2,FALSE)*N244</f>
        <v>43.034223221768947</v>
      </c>
      <c r="O256" s="6">
        <f>VLOOKUP(YEAR(B256),'Escalations for energy prices'!$F$10:$G$47,2,FALSE)*O244</f>
        <v>33.896837484306658</v>
      </c>
      <c r="P256" s="46"/>
      <c r="Q256" s="46"/>
      <c r="R256" s="46"/>
      <c r="S256" s="46"/>
      <c r="T256" s="6">
        <f>VLOOKUP(YEAR(B256),'Escalations for energy prices'!$F$10:$G$47,2,FALSE)*T244</f>
        <v>43.164461843312772</v>
      </c>
      <c r="U256" s="6">
        <f>VLOOKUP(YEAR(B256),'Escalations for energy prices'!$F$10:$G$47,2,FALSE)*U244</f>
        <v>33.943954730052738</v>
      </c>
      <c r="V256" s="46"/>
      <c r="W256" s="46"/>
      <c r="X256" s="46"/>
      <c r="Y256" s="46"/>
      <c r="Z256" s="29">
        <f>VLOOKUP(YEAR(B256),'Escalations for energy prices'!$F$10:$G$47,2,FALSE)*Z244</f>
        <v>44.580918198616608</v>
      </c>
      <c r="AA256" s="29">
        <f>VLOOKUP(YEAR(B256),'Escalations for energy prices'!$F$10:$G$47,2,FALSE)*AA244</f>
        <v>34.307826971886847</v>
      </c>
    </row>
    <row r="257" spans="2:27" x14ac:dyDescent="0.25">
      <c r="B257" s="30">
        <v>51806</v>
      </c>
      <c r="C257" s="46"/>
      <c r="D257" s="46"/>
      <c r="E257" s="46"/>
      <c r="F257" s="46"/>
      <c r="G257" s="46"/>
      <c r="H257" s="6">
        <f>VLOOKUP(YEAR(B257),'Escalations for energy prices'!$F$10:$G$47,2,FALSE)*H245</f>
        <v>44.715685281790805</v>
      </c>
      <c r="I257" s="6">
        <f>VLOOKUP(YEAR(B257),'Escalations for energy prices'!$F$10:$G$47,2,FALSE)*I245</f>
        <v>34.63335470531559</v>
      </c>
      <c r="J257" s="47"/>
      <c r="K257" s="47"/>
      <c r="L257" s="47"/>
      <c r="M257" s="47"/>
      <c r="N257" s="6">
        <f>VLOOKUP(YEAR(B257),'Escalations for energy prices'!$F$10:$G$47,2,FALSE)*N245</f>
        <v>43.034223221768947</v>
      </c>
      <c r="O257" s="6">
        <f>VLOOKUP(YEAR(B257),'Escalations for energy prices'!$F$10:$G$47,2,FALSE)*O245</f>
        <v>33.896837484306658</v>
      </c>
      <c r="P257" s="46"/>
      <c r="Q257" s="46"/>
      <c r="R257" s="46"/>
      <c r="S257" s="46"/>
      <c r="T257" s="6">
        <f>VLOOKUP(YEAR(B257),'Escalations for energy prices'!$F$10:$G$47,2,FALSE)*T245</f>
        <v>43.164461843312772</v>
      </c>
      <c r="U257" s="6">
        <f>VLOOKUP(YEAR(B257),'Escalations for energy prices'!$F$10:$G$47,2,FALSE)*U245</f>
        <v>33.943954730052738</v>
      </c>
      <c r="V257" s="46"/>
      <c r="W257" s="46"/>
      <c r="X257" s="46"/>
      <c r="Y257" s="46"/>
      <c r="Z257" s="29">
        <f>VLOOKUP(YEAR(B257),'Escalations for energy prices'!$F$10:$G$47,2,FALSE)*Z245</f>
        <v>44.580918198616608</v>
      </c>
      <c r="AA257" s="29">
        <f>VLOOKUP(YEAR(B257),'Escalations for energy prices'!$F$10:$G$47,2,FALSE)*AA245</f>
        <v>34.307826971886847</v>
      </c>
    </row>
    <row r="258" spans="2:27" x14ac:dyDescent="0.25">
      <c r="B258" s="30">
        <v>51836</v>
      </c>
      <c r="C258" s="46"/>
      <c r="D258" s="46"/>
      <c r="E258" s="46"/>
      <c r="F258" s="46"/>
      <c r="G258" s="46"/>
      <c r="H258" s="6">
        <f>VLOOKUP(YEAR(B258),'Escalations for energy prices'!$F$10:$G$47,2,FALSE)*H246</f>
        <v>49.631740600793457</v>
      </c>
      <c r="I258" s="6">
        <f>VLOOKUP(YEAR(B258),'Escalations for energy prices'!$F$10:$G$47,2,FALSE)*I246</f>
        <v>38.440955696802689</v>
      </c>
      <c r="J258" s="47"/>
      <c r="K258" s="47"/>
      <c r="L258" s="47"/>
      <c r="M258" s="47"/>
      <c r="N258" s="6">
        <f>VLOOKUP(YEAR(B258),'Escalations for energy prices'!$F$10:$G$47,2,FALSE)*N246</f>
        <v>47.765418117593924</v>
      </c>
      <c r="O258" s="6">
        <f>VLOOKUP(YEAR(B258),'Escalations for energy prices'!$F$10:$G$47,2,FALSE)*O246</f>
        <v>37.623465560382535</v>
      </c>
      <c r="P258" s="46"/>
      <c r="Q258" s="46"/>
      <c r="R258" s="46"/>
      <c r="S258" s="46"/>
      <c r="T258" s="6">
        <f>VLOOKUP(YEAR(B258),'Escalations for energy prices'!$F$10:$G$47,2,FALSE)*T246</f>
        <v>47.909975210701916</v>
      </c>
      <c r="U258" s="6">
        <f>VLOOKUP(YEAR(B258),'Escalations for energy prices'!$F$10:$G$47,2,FALSE)*U246</f>
        <v>37.675762889696742</v>
      </c>
      <c r="V258" s="46"/>
      <c r="W258" s="46"/>
      <c r="X258" s="46"/>
      <c r="Y258" s="46"/>
      <c r="Z258" s="29">
        <f>VLOOKUP(YEAR(B258),'Escalations for energy prices'!$F$10:$G$47,2,FALSE)*Z246</f>
        <v>49.482157185679142</v>
      </c>
      <c r="AA258" s="29">
        <f>VLOOKUP(YEAR(B258),'Escalations for energy prices'!$F$10:$G$47,2,FALSE)*AA246</f>
        <v>38.079639350601482</v>
      </c>
    </row>
    <row r="259" spans="2:27" x14ac:dyDescent="0.25">
      <c r="B259" s="30">
        <v>51867</v>
      </c>
      <c r="C259" s="46"/>
      <c r="D259" s="46"/>
      <c r="E259" s="46"/>
      <c r="F259" s="46"/>
      <c r="G259" s="46"/>
      <c r="H259" s="6">
        <f>VLOOKUP(YEAR(B259),'Escalations for energy prices'!$F$10:$G$47,2,FALSE)*H247</f>
        <v>75.048815464499611</v>
      </c>
      <c r="I259" s="6">
        <f>VLOOKUP(YEAR(B259),'Escalations for energy prices'!$F$10:$G$47,2,FALSE)*I247</f>
        <v>58.127080683570249</v>
      </c>
      <c r="J259" s="47"/>
      <c r="K259" s="47"/>
      <c r="L259" s="47"/>
      <c r="M259" s="47"/>
      <c r="N259" s="6">
        <f>VLOOKUP(YEAR(B259),'Escalations for energy prices'!$F$10:$G$47,2,FALSE)*N247</f>
        <v>72.226724400527388</v>
      </c>
      <c r="O259" s="6">
        <f>VLOOKUP(YEAR(B259),'Escalations for energy prices'!$F$10:$G$47,2,FALSE)*O247</f>
        <v>56.890942969083888</v>
      </c>
      <c r="P259" s="46"/>
      <c r="Q259" s="46"/>
      <c r="R259" s="46"/>
      <c r="S259" s="46"/>
      <c r="T259" s="6">
        <f>VLOOKUP(YEAR(B259),'Escalations for energy prices'!$F$10:$G$47,2,FALSE)*T247</f>
        <v>72.445311104790008</v>
      </c>
      <c r="U259" s="6">
        <f>VLOOKUP(YEAR(B259),'Escalations for energy prices'!$F$10:$G$47,2,FALSE)*U247</f>
        <v>56.97002245671576</v>
      </c>
      <c r="V259" s="46"/>
      <c r="W259" s="46"/>
      <c r="X259" s="46"/>
      <c r="Y259" s="46"/>
      <c r="Z259" s="29">
        <f>VLOOKUP(YEAR(B259),'Escalations for energy prices'!$F$10:$G$47,2,FALSE)*Z247</f>
        <v>74.822628391840624</v>
      </c>
      <c r="AA259" s="29">
        <f>VLOOKUP(YEAR(B259),'Escalations for energy prices'!$F$10:$G$47,2,FALSE)*AA247</f>
        <v>57.580729428060842</v>
      </c>
    </row>
    <row r="260" spans="2:27" x14ac:dyDescent="0.25">
      <c r="B260" s="30">
        <v>51898</v>
      </c>
      <c r="C260" s="46"/>
      <c r="D260" s="46"/>
      <c r="E260" s="46"/>
      <c r="F260" s="46"/>
      <c r="G260" s="46"/>
      <c r="H260" s="6">
        <f>VLOOKUP(YEAR(B260),'Escalations for energy prices'!$F$10:$G$47,2,FALSE)*H248</f>
        <v>70.584109558415548</v>
      </c>
      <c r="I260" s="6">
        <f>VLOOKUP(YEAR(B260),'Escalations for energy prices'!$F$10:$G$47,2,FALSE)*I248</f>
        <v>54.669060475987834</v>
      </c>
      <c r="J260" s="47"/>
      <c r="K260" s="47"/>
      <c r="L260" s="47"/>
      <c r="M260" s="47"/>
      <c r="N260" s="6">
        <f>VLOOKUP(YEAR(B260),'Escalations for energy prices'!$F$10:$G$47,2,FALSE)*N248</f>
        <v>67.929906642481882</v>
      </c>
      <c r="O260" s="6">
        <f>VLOOKUP(YEAR(B260),'Escalations for energy prices'!$F$10:$G$47,2,FALSE)*O248</f>
        <v>53.506461448560607</v>
      </c>
      <c r="P260" s="46"/>
      <c r="Q260" s="46"/>
      <c r="R260" s="46"/>
      <c r="S260" s="46"/>
      <c r="T260" s="6">
        <f>VLOOKUP(YEAR(B260),'Escalations for energy prices'!$F$10:$G$47,2,FALSE)*T248</f>
        <v>68.135489472619739</v>
      </c>
      <c r="U260" s="6">
        <f>VLOOKUP(YEAR(B260),'Escalations for energy prices'!$F$10:$G$47,2,FALSE)*U248</f>
        <v>53.580836442813158</v>
      </c>
      <c r="V260" s="46"/>
      <c r="W260" s="46"/>
      <c r="X260" s="46"/>
      <c r="Y260" s="46"/>
      <c r="Z260" s="29">
        <f>VLOOKUP(YEAR(B260),'Escalations for energy prices'!$F$10:$G$47,2,FALSE)*Z248</f>
        <v>70.371378511050636</v>
      </c>
      <c r="AA260" s="29">
        <f>VLOOKUP(YEAR(B260),'Escalations for energy prices'!$F$10:$G$47,2,FALSE)*AA248</f>
        <v>54.155212034309265</v>
      </c>
    </row>
    <row r="261" spans="2:27" x14ac:dyDescent="0.25">
      <c r="B261" s="30">
        <v>51926</v>
      </c>
      <c r="C261" s="46"/>
      <c r="D261" s="46"/>
      <c r="E261" s="46"/>
      <c r="F261" s="46"/>
      <c r="G261" s="46"/>
      <c r="H261" s="6">
        <f>VLOOKUP(YEAR(B261),'Escalations for energy prices'!$F$10:$G$47,2,FALSE)*H249</f>
        <v>56.724249137730098</v>
      </c>
      <c r="I261" s="6">
        <f>VLOOKUP(YEAR(B261),'Escalations for energy prices'!$F$10:$G$47,2,FALSE)*I249</f>
        <v>43.934271126550392</v>
      </c>
      <c r="J261" s="47"/>
      <c r="K261" s="47"/>
      <c r="L261" s="47"/>
      <c r="M261" s="47"/>
      <c r="N261" s="6">
        <f>VLOOKUP(YEAR(B261),'Escalations for energy prices'!$F$10:$G$47,2,FALSE)*N249</f>
        <v>54.591224177757915</v>
      </c>
      <c r="O261" s="6">
        <f>VLOOKUP(YEAR(B261),'Escalations for energy prices'!$F$10:$G$47,2,FALSE)*O249</f>
        <v>42.99995946218796</v>
      </c>
      <c r="P261" s="46"/>
      <c r="Q261" s="46"/>
      <c r="R261" s="46"/>
      <c r="S261" s="46"/>
      <c r="T261" s="6">
        <f>VLOOKUP(YEAR(B261),'Escalations for energy prices'!$F$10:$G$47,2,FALSE)*T249</f>
        <v>54.756438866278252</v>
      </c>
      <c r="U261" s="6">
        <f>VLOOKUP(YEAR(B261),'Escalations for energy prices'!$F$10:$G$47,2,FALSE)*U249</f>
        <v>43.059730219798865</v>
      </c>
      <c r="V261" s="46"/>
      <c r="W261" s="46"/>
      <c r="X261" s="46"/>
      <c r="Y261" s="46"/>
      <c r="Z261" s="29">
        <f>VLOOKUP(YEAR(B261),'Escalations for energy prices'!$F$10:$G$47,2,FALSE)*Z249</f>
        <v>56.553289852339184</v>
      </c>
      <c r="AA261" s="29">
        <f>VLOOKUP(YEAR(B261),'Escalations for energy prices'!$F$10:$G$47,2,FALSE)*AA249</f>
        <v>43.521321707663333</v>
      </c>
    </row>
    <row r="262" spans="2:27" x14ac:dyDescent="0.25">
      <c r="B262" s="30">
        <v>51957</v>
      </c>
      <c r="C262" s="46"/>
      <c r="D262" s="46"/>
      <c r="E262" s="46"/>
      <c r="F262" s="46"/>
      <c r="G262" s="46"/>
      <c r="H262" s="6">
        <f>VLOOKUP(YEAR(B262),'Escalations for energy prices'!$F$10:$G$47,2,FALSE)*H250</f>
        <v>49.866589346730429</v>
      </c>
      <c r="I262" s="6">
        <f>VLOOKUP(YEAR(B262),'Escalations for energy prices'!$F$10:$G$47,2,FALSE)*I250</f>
        <v>38.622851599076746</v>
      </c>
      <c r="J262" s="47"/>
      <c r="K262" s="47"/>
      <c r="L262" s="47"/>
      <c r="M262" s="47"/>
      <c r="N262" s="6">
        <f>VLOOKUP(YEAR(B262),'Escalations for energy prices'!$F$10:$G$47,2,FALSE)*N250</f>
        <v>47.991435750831911</v>
      </c>
      <c r="O262" s="6">
        <f>VLOOKUP(YEAR(B262),'Escalations for energy prices'!$F$10:$G$47,2,FALSE)*O250</f>
        <v>37.801493241815855</v>
      </c>
      <c r="P262" s="46"/>
      <c r="Q262" s="46"/>
      <c r="R262" s="46"/>
      <c r="S262" s="46"/>
      <c r="T262" s="6">
        <f>VLOOKUP(YEAR(B262),'Escalations for energy prices'!$F$10:$G$47,2,FALSE)*T250</f>
        <v>48.136676862908843</v>
      </c>
      <c r="U262" s="6">
        <f>VLOOKUP(YEAR(B262),'Escalations for energy prices'!$F$10:$G$47,2,FALSE)*U250</f>
        <v>37.854038032977193</v>
      </c>
      <c r="V262" s="46"/>
      <c r="W262" s="46"/>
      <c r="X262" s="46"/>
      <c r="Y262" s="46"/>
      <c r="Z262" s="29">
        <f>VLOOKUP(YEAR(B262),'Escalations for energy prices'!$F$10:$G$47,2,FALSE)*Z250</f>
        <v>49.716298128967516</v>
      </c>
      <c r="AA262" s="29">
        <f>VLOOKUP(YEAR(B262),'Escalations for energy prices'!$F$10:$G$47,2,FALSE)*AA250</f>
        <v>38.259825566901092</v>
      </c>
    </row>
    <row r="263" spans="2:27" x14ac:dyDescent="0.25">
      <c r="B263" s="30">
        <v>51987</v>
      </c>
      <c r="C263" s="46"/>
      <c r="D263" s="46"/>
      <c r="E263" s="46"/>
      <c r="F263" s="46"/>
      <c r="G263" s="46"/>
      <c r="H263" s="6">
        <f>VLOOKUP(YEAR(B263),'Escalations for energy prices'!$F$10:$G$47,2,FALSE)*H251</f>
        <v>49.705988414856911</v>
      </c>
      <c r="I263" s="6">
        <f>VLOOKUP(YEAR(B263),'Escalations for energy prices'!$F$10:$G$47,2,FALSE)*I251</f>
        <v>38.498462382976662</v>
      </c>
      <c r="J263" s="47"/>
      <c r="K263" s="47"/>
      <c r="L263" s="47"/>
      <c r="M263" s="47"/>
      <c r="N263" s="6">
        <f>VLOOKUP(YEAR(B263),'Escalations for energy prices'!$F$10:$G$47,2,FALSE)*N251</f>
        <v>47.836873960974145</v>
      </c>
      <c r="O263" s="6">
        <f>VLOOKUP(YEAR(B263),'Escalations for energy prices'!$F$10:$G$47,2,FALSE)*O251</f>
        <v>37.679749302228672</v>
      </c>
      <c r="P263" s="46"/>
      <c r="Q263" s="46"/>
      <c r="R263" s="46"/>
      <c r="S263" s="46"/>
      <c r="T263" s="6">
        <f>VLOOKUP(YEAR(B263),'Escalations for energy prices'!$F$10:$G$47,2,FALSE)*T251</f>
        <v>47.981647307794788</v>
      </c>
      <c r="U263" s="6">
        <f>VLOOKUP(YEAR(B263),'Escalations for energy prices'!$F$10:$G$47,2,FALSE)*U251</f>
        <v>37.732124867009475</v>
      </c>
      <c r="V263" s="46"/>
      <c r="W263" s="46"/>
      <c r="X263" s="46"/>
      <c r="Y263" s="46"/>
      <c r="Z263" s="29">
        <f>VLOOKUP(YEAR(B263),'Escalations for energy prices'!$F$10:$G$47,2,FALSE)*Z251</f>
        <v>49.556181226780808</v>
      </c>
      <c r="AA263" s="29">
        <f>VLOOKUP(YEAR(B263),'Escalations for energy prices'!$F$10:$G$47,2,FALSE)*AA251</f>
        <v>38.136605516766139</v>
      </c>
    </row>
    <row r="264" spans="2:27" x14ac:dyDescent="0.25">
      <c r="B264" s="30">
        <v>52018</v>
      </c>
      <c r="C264" s="46"/>
      <c r="D264" s="46"/>
      <c r="E264" s="46"/>
      <c r="F264" s="46"/>
      <c r="G264" s="46"/>
      <c r="H264" s="6">
        <f>VLOOKUP(YEAR(B264),'Escalations for energy prices'!$F$10:$G$47,2,FALSE)*H252</f>
        <v>48.751259688763469</v>
      </c>
      <c r="I264" s="6">
        <f>VLOOKUP(YEAR(B264),'Escalations for energy prices'!$F$10:$G$47,2,FALSE)*I252</f>
        <v>28.92421317097833</v>
      </c>
      <c r="J264" s="47"/>
      <c r="K264" s="47"/>
      <c r="L264" s="47"/>
      <c r="M264" s="47"/>
      <c r="N264" s="6">
        <f>VLOOKUP(YEAR(B264),'Escalations for energy prices'!$F$10:$G$47,2,FALSE)*N252</f>
        <v>48.188785638862981</v>
      </c>
      <c r="O264" s="6">
        <f>VLOOKUP(YEAR(B264),'Escalations for energy prices'!$F$10:$G$47,2,FALSE)*O252</f>
        <v>28.575866063423934</v>
      </c>
      <c r="P264" s="46"/>
      <c r="Q264" s="46"/>
      <c r="R264" s="46"/>
      <c r="S264" s="46"/>
      <c r="T264" s="6">
        <f>VLOOKUP(YEAR(B264),'Escalations for energy prices'!$F$10:$G$47,2,FALSE)*T252</f>
        <v>49.009322964293709</v>
      </c>
      <c r="U264" s="6">
        <f>VLOOKUP(YEAR(B264),'Escalations for energy prices'!$F$10:$G$47,2,FALSE)*U252</f>
        <v>29.160505903389826</v>
      </c>
      <c r="V264" s="46"/>
      <c r="W264" s="46"/>
      <c r="X264" s="46"/>
      <c r="Y264" s="46"/>
      <c r="Z264" s="29">
        <f>VLOOKUP(YEAR(B264),'Escalations for energy prices'!$F$10:$G$47,2,FALSE)*Z252</f>
        <v>48.776119489289663</v>
      </c>
      <c r="AA264" s="29">
        <f>VLOOKUP(YEAR(B264),'Escalations for energy prices'!$F$10:$G$47,2,FALSE)*AA252</f>
        <v>29.226798487568441</v>
      </c>
    </row>
    <row r="265" spans="2:27" x14ac:dyDescent="0.25">
      <c r="B265" s="30">
        <v>52048</v>
      </c>
      <c r="C265" s="46"/>
      <c r="D265" s="46"/>
      <c r="E265" s="46"/>
      <c r="F265" s="46"/>
      <c r="G265" s="46"/>
      <c r="H265" s="6">
        <f>VLOOKUP(YEAR(B265),'Escalations for energy prices'!$F$10:$G$47,2,FALSE)*H253</f>
        <v>58.45425677059815</v>
      </c>
      <c r="I265" s="6">
        <f>VLOOKUP(YEAR(B265),'Escalations for energy prices'!$F$10:$G$47,2,FALSE)*I253</f>
        <v>34.681019411147204</v>
      </c>
      <c r="J265" s="47"/>
      <c r="K265" s="47"/>
      <c r="L265" s="47"/>
      <c r="M265" s="47"/>
      <c r="N265" s="6">
        <f>VLOOKUP(YEAR(B265),'Escalations for energy prices'!$F$10:$G$47,2,FALSE)*N253</f>
        <v>57.7798331198128</v>
      </c>
      <c r="O265" s="6">
        <f>VLOOKUP(YEAR(B265),'Escalations for energy prices'!$F$10:$G$47,2,FALSE)*O253</f>
        <v>34.263340536790373</v>
      </c>
      <c r="P265" s="46"/>
      <c r="Q265" s="46"/>
      <c r="R265" s="46"/>
      <c r="S265" s="46"/>
      <c r="T265" s="6">
        <f>VLOOKUP(YEAR(B265),'Escalations for energy prices'!$F$10:$G$47,2,FALSE)*T253</f>
        <v>58.763682559125698</v>
      </c>
      <c r="U265" s="6">
        <f>VLOOKUP(YEAR(B265),'Escalations for energy prices'!$F$10:$G$47,2,FALSE)*U253</f>
        <v>34.964341650235731</v>
      </c>
      <c r="V265" s="46"/>
      <c r="W265" s="46"/>
      <c r="X265" s="46"/>
      <c r="Y265" s="46"/>
      <c r="Z265" s="29">
        <f>VLOOKUP(YEAR(B265),'Escalations for energy prices'!$F$10:$G$47,2,FALSE)*Z253</f>
        <v>58.484064434492439</v>
      </c>
      <c r="AA265" s="29">
        <f>VLOOKUP(YEAR(B265),'Escalations for energy prices'!$F$10:$G$47,2,FALSE)*AA253</f>
        <v>35.043828493494829</v>
      </c>
    </row>
    <row r="266" spans="2:27" x14ac:dyDescent="0.25">
      <c r="B266" s="30">
        <v>52079</v>
      </c>
      <c r="C266" s="46"/>
      <c r="D266" s="46"/>
      <c r="E266" s="46"/>
      <c r="F266" s="46"/>
      <c r="G266" s="46"/>
      <c r="H266" s="6">
        <f>VLOOKUP(YEAR(B266),'Escalations for energy prices'!$F$10:$G$47,2,FALSE)*H254</f>
        <v>53.287725856893957</v>
      </c>
      <c r="I266" s="6">
        <f>VLOOKUP(YEAR(B266),'Escalations for energy prices'!$F$10:$G$47,2,FALSE)*I254</f>
        <v>31.615706997550781</v>
      </c>
      <c r="J266" s="47"/>
      <c r="K266" s="47"/>
      <c r="L266" s="47"/>
      <c r="M266" s="47"/>
      <c r="N266" s="6">
        <f>VLOOKUP(YEAR(B266),'Escalations for energy prices'!$F$10:$G$47,2,FALSE)*N254</f>
        <v>52.672911733852516</v>
      </c>
      <c r="O266" s="6">
        <f>VLOOKUP(YEAR(B266),'Escalations for energy prices'!$F$10:$G$47,2,FALSE)*O254</f>
        <v>31.234945037984851</v>
      </c>
      <c r="P266" s="46"/>
      <c r="Q266" s="46"/>
      <c r="R266" s="46"/>
      <c r="S266" s="46"/>
      <c r="T266" s="6">
        <f>VLOOKUP(YEAR(B266),'Escalations for energy prices'!$F$10:$G$47,2,FALSE)*T254</f>
        <v>53.56980277486452</v>
      </c>
      <c r="U266" s="6">
        <f>VLOOKUP(YEAR(B266),'Escalations for energy prices'!$F$10:$G$47,2,FALSE)*U254</f>
        <v>31.873987551265827</v>
      </c>
      <c r="V266" s="46"/>
      <c r="W266" s="46"/>
      <c r="X266" s="46"/>
      <c r="Y266" s="46"/>
      <c r="Z266" s="29">
        <f>VLOOKUP(YEAR(B266),'Escalations for energy prices'!$F$10:$G$47,2,FALSE)*Z254</f>
        <v>53.314898944189643</v>
      </c>
      <c r="AA266" s="29">
        <f>VLOOKUP(YEAR(B266),'Escalations for energy prices'!$F$10:$G$47,2,FALSE)*AA254</f>
        <v>31.946448879949617</v>
      </c>
    </row>
    <row r="267" spans="2:27" x14ac:dyDescent="0.25">
      <c r="B267" s="30">
        <v>52110</v>
      </c>
      <c r="C267" s="46"/>
      <c r="D267" s="46"/>
      <c r="E267" s="46"/>
      <c r="F267" s="46"/>
      <c r="G267" s="46"/>
      <c r="H267" s="6">
        <f>VLOOKUP(YEAR(B267),'Escalations for energy prices'!$F$10:$G$47,2,FALSE)*H255</f>
        <v>48.451978934615973</v>
      </c>
      <c r="I267" s="6">
        <f>VLOOKUP(YEAR(B267),'Escalations for energy prices'!$F$10:$G$47,2,FALSE)*I255</f>
        <v>28.746649342141961</v>
      </c>
      <c r="J267" s="47"/>
      <c r="K267" s="47"/>
      <c r="L267" s="47"/>
      <c r="M267" s="47"/>
      <c r="N267" s="6">
        <f>VLOOKUP(YEAR(B267),'Escalations for energy prices'!$F$10:$G$47,2,FALSE)*N255</f>
        <v>47.892957875651916</v>
      </c>
      <c r="O267" s="6">
        <f>VLOOKUP(YEAR(B267),'Escalations for energy prices'!$F$10:$G$47,2,FALSE)*O255</f>
        <v>28.400440714407768</v>
      </c>
      <c r="P267" s="46"/>
      <c r="Q267" s="46"/>
      <c r="R267" s="46"/>
      <c r="S267" s="46"/>
      <c r="T267" s="6">
        <f>VLOOKUP(YEAR(B267),'Escalations for energy prices'!$F$10:$G$47,2,FALSE)*T255</f>
        <v>48.708457976790804</v>
      </c>
      <c r="U267" s="6">
        <f>VLOOKUP(YEAR(B267),'Escalations for energy prices'!$F$10:$G$47,2,FALSE)*U255</f>
        <v>28.981491489120227</v>
      </c>
      <c r="V267" s="46"/>
      <c r="W267" s="46"/>
      <c r="X267" s="46"/>
      <c r="Y267" s="46"/>
      <c r="Z267" s="29">
        <f>VLOOKUP(YEAR(B267),'Escalations for energy prices'!$F$10:$G$47,2,FALSE)*Z255</f>
        <v>48.476686122473374</v>
      </c>
      <c r="AA267" s="29">
        <f>VLOOKUP(YEAR(B267),'Escalations for energy prices'!$F$10:$G$47,2,FALSE)*AA255</f>
        <v>29.047377107515526</v>
      </c>
    </row>
    <row r="268" spans="2:27" x14ac:dyDescent="0.25">
      <c r="B268" s="30">
        <v>52140</v>
      </c>
      <c r="C268" s="46"/>
      <c r="D268" s="46"/>
      <c r="E268" s="46"/>
      <c r="F268" s="46"/>
      <c r="G268" s="46"/>
      <c r="H268" s="6">
        <f>VLOOKUP(YEAR(B268),'Escalations for energy prices'!$F$10:$G$47,2,FALSE)*H256</f>
        <v>45.723085304393408</v>
      </c>
      <c r="I268" s="6">
        <f>VLOOKUP(YEAR(B268),'Escalations for energy prices'!$F$10:$G$47,2,FALSE)*I256</f>
        <v>35.413609823694529</v>
      </c>
      <c r="J268" s="47"/>
      <c r="K268" s="47"/>
      <c r="L268" s="47"/>
      <c r="M268" s="47"/>
      <c r="N268" s="6">
        <f>VLOOKUP(YEAR(B268),'Escalations for energy prices'!$F$10:$G$47,2,FALSE)*N256</f>
        <v>44.003741572501902</v>
      </c>
      <c r="O268" s="6">
        <f>VLOOKUP(YEAR(B268),'Escalations for energy prices'!$F$10:$G$47,2,FALSE)*O256</f>
        <v>34.660499600466892</v>
      </c>
      <c r="P268" s="46"/>
      <c r="Q268" s="46"/>
      <c r="R268" s="46"/>
      <c r="S268" s="46"/>
      <c r="T268" s="6">
        <f>VLOOKUP(YEAR(B268),'Escalations for energy prices'!$F$10:$G$47,2,FALSE)*T256</f>
        <v>44.136914340966655</v>
      </c>
      <c r="U268" s="6">
        <f>VLOOKUP(YEAR(B268),'Escalations for energy prices'!$F$10:$G$47,2,FALSE)*U256</f>
        <v>34.708678351010015</v>
      </c>
      <c r="V268" s="46"/>
      <c r="W268" s="46"/>
      <c r="X268" s="46"/>
      <c r="Y268" s="46"/>
      <c r="Z268" s="29">
        <f>VLOOKUP(YEAR(B268),'Escalations for energy prices'!$F$10:$G$47,2,FALSE)*Z256</f>
        <v>45.585282052550873</v>
      </c>
      <c r="AA268" s="29">
        <f>VLOOKUP(YEAR(B268),'Escalations for energy prices'!$F$10:$G$47,2,FALSE)*AA256</f>
        <v>35.080748273419474</v>
      </c>
    </row>
    <row r="269" spans="2:27" x14ac:dyDescent="0.25">
      <c r="B269" s="30">
        <v>52171</v>
      </c>
      <c r="C269" s="46"/>
      <c r="D269" s="46"/>
      <c r="E269" s="46"/>
      <c r="F269" s="46"/>
      <c r="G269" s="46"/>
      <c r="H269" s="6">
        <f>VLOOKUP(YEAR(B269),'Escalations for energy prices'!$F$10:$G$47,2,FALSE)*H257</f>
        <v>45.723085304393408</v>
      </c>
      <c r="I269" s="6">
        <f>VLOOKUP(YEAR(B269),'Escalations for energy prices'!$F$10:$G$47,2,FALSE)*I257</f>
        <v>35.413609823694529</v>
      </c>
      <c r="J269" s="47"/>
      <c r="K269" s="47"/>
      <c r="L269" s="47"/>
      <c r="M269" s="47"/>
      <c r="N269" s="6">
        <f>VLOOKUP(YEAR(B269),'Escalations for energy prices'!$F$10:$G$47,2,FALSE)*N257</f>
        <v>44.003741572501902</v>
      </c>
      <c r="O269" s="6">
        <f>VLOOKUP(YEAR(B269),'Escalations for energy prices'!$F$10:$G$47,2,FALSE)*O257</f>
        <v>34.660499600466892</v>
      </c>
      <c r="P269" s="46"/>
      <c r="Q269" s="46"/>
      <c r="R269" s="46"/>
      <c r="S269" s="46"/>
      <c r="T269" s="6">
        <f>VLOOKUP(YEAR(B269),'Escalations for energy prices'!$F$10:$G$47,2,FALSE)*T257</f>
        <v>44.136914340966655</v>
      </c>
      <c r="U269" s="6">
        <f>VLOOKUP(YEAR(B269),'Escalations for energy prices'!$F$10:$G$47,2,FALSE)*U257</f>
        <v>34.708678351010015</v>
      </c>
      <c r="V269" s="46"/>
      <c r="W269" s="46"/>
      <c r="X269" s="46"/>
      <c r="Y269" s="46"/>
      <c r="Z269" s="29">
        <f>VLOOKUP(YEAR(B269),'Escalations for energy prices'!$F$10:$G$47,2,FALSE)*Z257</f>
        <v>45.585282052550873</v>
      </c>
      <c r="AA269" s="29">
        <f>VLOOKUP(YEAR(B269),'Escalations for energy prices'!$F$10:$G$47,2,FALSE)*AA257</f>
        <v>35.080748273419474</v>
      </c>
    </row>
    <row r="270" spans="2:27" x14ac:dyDescent="0.25">
      <c r="B270" s="30">
        <v>52201</v>
      </c>
      <c r="C270" s="46"/>
      <c r="D270" s="46"/>
      <c r="E270" s="46"/>
      <c r="F270" s="46"/>
      <c r="G270" s="46"/>
      <c r="H270" s="6">
        <f>VLOOKUP(YEAR(B270),'Escalations for energy prices'!$F$10:$G$47,2,FALSE)*H258</f>
        <v>50.749894472034846</v>
      </c>
      <c r="I270" s="6">
        <f>VLOOKUP(YEAR(B270),'Escalations for energy prices'!$F$10:$G$47,2,FALSE)*I258</f>
        <v>39.306992287627217</v>
      </c>
      <c r="J270" s="47"/>
      <c r="K270" s="47"/>
      <c r="L270" s="47"/>
      <c r="M270" s="47"/>
      <c r="N270" s="6">
        <f>VLOOKUP(YEAR(B270),'Escalations for energy prices'!$F$10:$G$47,2,FALSE)*N258</f>
        <v>48.841525595049539</v>
      </c>
      <c r="O270" s="6">
        <f>VLOOKUP(YEAR(B270),'Escalations for energy prices'!$F$10:$G$47,2,FALSE)*O258</f>
        <v>38.471084909545283</v>
      </c>
      <c r="P270" s="46"/>
      <c r="Q270" s="46"/>
      <c r="R270" s="46"/>
      <c r="S270" s="46"/>
      <c r="T270" s="6">
        <f>VLOOKUP(YEAR(B270),'Escalations for energy prices'!$F$10:$G$47,2,FALSE)*T258</f>
        <v>48.989339416036053</v>
      </c>
      <c r="U270" s="6">
        <f>VLOOKUP(YEAR(B270),'Escalations for energy prices'!$F$10:$G$47,2,FALSE)*U258</f>
        <v>38.524560445799651</v>
      </c>
      <c r="V270" s="46"/>
      <c r="W270" s="46"/>
      <c r="X270" s="46"/>
      <c r="Y270" s="46"/>
      <c r="Z270" s="29">
        <f>VLOOKUP(YEAR(B270),'Escalations for energy prices'!$F$10:$G$47,2,FALSE)*Z258</f>
        <v>50.596941090994314</v>
      </c>
      <c r="AA270" s="29">
        <f>VLOOKUP(YEAR(B270),'Escalations for energy prices'!$F$10:$G$47,2,FALSE)*AA258</f>
        <v>38.937535842643314</v>
      </c>
    </row>
    <row r="271" spans="2:27" x14ac:dyDescent="0.25">
      <c r="B271" s="30">
        <f>+B259+365</f>
        <v>52232</v>
      </c>
      <c r="C271" s="46"/>
      <c r="D271" s="46"/>
      <c r="E271" s="46"/>
      <c r="F271" s="46"/>
      <c r="G271" s="46"/>
      <c r="H271" s="6">
        <f>VLOOKUP(YEAR(B271),'Escalations for energy prices'!$F$10:$G$47,2,FALSE)*H259</f>
        <v>77.289277343522045</v>
      </c>
      <c r="I271" s="6">
        <f>VLOOKUP(YEAR(B271),'Escalations for energy prices'!$F$10:$G$47,2,FALSE)*I259</f>
        <v>59.862371342115075</v>
      </c>
      <c r="J271" s="47"/>
      <c r="K271" s="47"/>
      <c r="L271" s="47"/>
      <c r="M271" s="47"/>
      <c r="N271" s="6">
        <f>VLOOKUP(YEAR(B271),'Escalations for energy prices'!$F$10:$G$47,2,FALSE)*N259</f>
        <v>74.382937282296155</v>
      </c>
      <c r="O271" s="6">
        <f>VLOOKUP(YEAR(B271),'Escalations for energy prices'!$F$10:$G$47,2,FALSE)*O259</f>
        <v>58.589330721042018</v>
      </c>
      <c r="P271" s="46"/>
      <c r="Q271" s="46"/>
      <c r="R271" s="46"/>
      <c r="S271" s="46"/>
      <c r="T271" s="6">
        <f>VLOOKUP(YEAR(B271),'Escalations for energy prices'!$F$10:$G$47,2,FALSE)*T259</f>
        <v>74.60804954162758</v>
      </c>
      <c r="U271" s="6">
        <f>VLOOKUP(YEAR(B271),'Escalations for energy prices'!$F$10:$G$47,2,FALSE)*U259</f>
        <v>58.670770999798378</v>
      </c>
      <c r="V271" s="46"/>
      <c r="W271" s="46"/>
      <c r="X271" s="46"/>
      <c r="Y271" s="46"/>
      <c r="Z271" s="29">
        <f>VLOOKUP(YEAR(B271),'Escalations for energy prices'!$F$10:$G$47,2,FALSE)*Z259</f>
        <v>77.056337818999779</v>
      </c>
      <c r="AA271" s="29">
        <f>VLOOKUP(YEAR(B271),'Escalations for energy prices'!$F$10:$G$47,2,FALSE)*AA259</f>
        <v>59.299709647154373</v>
      </c>
    </row>
    <row r="272" spans="2:27" x14ac:dyDescent="0.25">
      <c r="B272" s="30">
        <f t="shared" ref="B272:B307" si="12">+B260+365</f>
        <v>52263</v>
      </c>
      <c r="C272" s="46"/>
      <c r="D272" s="46"/>
      <c r="E272" s="46"/>
      <c r="F272" s="46"/>
      <c r="G272" s="46"/>
      <c r="H272" s="6">
        <f>VLOOKUP(YEAR(B272),'Escalations for energy prices'!$F$10:$G$47,2,FALSE)*H260</f>
        <v>72.691284811636947</v>
      </c>
      <c r="I272" s="6">
        <f>VLOOKUP(YEAR(B272),'Escalations for energy prices'!$F$10:$G$47,2,FALSE)*I260</f>
        <v>56.301117493814608</v>
      </c>
      <c r="J272" s="47"/>
      <c r="K272" s="47"/>
      <c r="L272" s="47"/>
      <c r="M272" s="47"/>
      <c r="N272" s="6">
        <f>VLOOKUP(YEAR(B272),'Escalations for energy prices'!$F$10:$G$47,2,FALSE)*N260</f>
        <v>69.957844929529543</v>
      </c>
      <c r="O272" s="6">
        <f>VLOOKUP(YEAR(B272),'Escalations for energy prices'!$F$10:$G$47,2,FALSE)*O260</f>
        <v>55.103810939220992</v>
      </c>
      <c r="P272" s="46"/>
      <c r="Q272" s="46"/>
      <c r="R272" s="46"/>
      <c r="S272" s="46"/>
      <c r="T272" s="6">
        <f>VLOOKUP(YEAR(B272),'Escalations for energy prices'!$F$10:$G$47,2,FALSE)*T260</f>
        <v>70.169565104954657</v>
      </c>
      <c r="U272" s="6">
        <f>VLOOKUP(YEAR(B272),'Escalations for energy prices'!$F$10:$G$47,2,FALSE)*U260</f>
        <v>55.180406279502243</v>
      </c>
      <c r="V272" s="46"/>
      <c r="W272" s="46"/>
      <c r="X272" s="46"/>
      <c r="Y272" s="46"/>
      <c r="Z272" s="29">
        <f>VLOOKUP(YEAR(B272),'Escalations for energy prices'!$F$10:$G$47,2,FALSE)*Z260</f>
        <v>72.472203020437433</v>
      </c>
      <c r="AA272" s="29">
        <f>VLOOKUP(YEAR(B272),'Escalations for energy prices'!$F$10:$G$47,2,FALSE)*AA260</f>
        <v>55.771928932001558</v>
      </c>
    </row>
    <row r="273" spans="2:27" x14ac:dyDescent="0.25">
      <c r="B273" s="30">
        <f t="shared" si="12"/>
        <v>52291</v>
      </c>
      <c r="C273" s="46"/>
      <c r="D273" s="46"/>
      <c r="E273" s="46"/>
      <c r="F273" s="46"/>
      <c r="G273" s="46"/>
      <c r="H273" s="6">
        <f>VLOOKUP(YEAR(B273),'Escalations for energy prices'!$F$10:$G$47,2,FALSE)*H261</f>
        <v>58.417660513015193</v>
      </c>
      <c r="I273" s="6">
        <f>VLOOKUP(YEAR(B273),'Escalations for energy prices'!$F$10:$G$47,2,FALSE)*I261</f>
        <v>45.24585824531357</v>
      </c>
      <c r="J273" s="47"/>
      <c r="K273" s="47"/>
      <c r="L273" s="47"/>
      <c r="M273" s="47"/>
      <c r="N273" s="6">
        <f>VLOOKUP(YEAR(B273),'Escalations for energy prices'!$F$10:$G$47,2,FALSE)*N261</f>
        <v>56.220957517883591</v>
      </c>
      <c r="O273" s="6">
        <f>VLOOKUP(YEAR(B273),'Escalations for energy prices'!$F$10:$G$47,2,FALSE)*O261</f>
        <v>44.283654206445632</v>
      </c>
      <c r="P273" s="46"/>
      <c r="Q273" s="46"/>
      <c r="R273" s="46"/>
      <c r="S273" s="46"/>
      <c r="T273" s="6">
        <f>VLOOKUP(YEAR(B273),'Escalations for energy prices'!$F$10:$G$47,2,FALSE)*T261</f>
        <v>56.391104425642745</v>
      </c>
      <c r="U273" s="6">
        <f>VLOOKUP(YEAR(B273),'Escalations for energy prices'!$F$10:$G$47,2,FALSE)*U261</f>
        <v>44.345209324050479</v>
      </c>
      <c r="V273" s="46"/>
      <c r="W273" s="46"/>
      <c r="X273" s="46"/>
      <c r="Y273" s="46"/>
      <c r="Z273" s="29">
        <f>VLOOKUP(YEAR(B273),'Escalations for energy prices'!$F$10:$G$47,2,FALSE)*Z261</f>
        <v>58.241597512670054</v>
      </c>
      <c r="AA273" s="29">
        <f>VLOOKUP(YEAR(B273),'Escalations for energy prices'!$F$10:$G$47,2,FALSE)*AA261</f>
        <v>44.820580884602848</v>
      </c>
    </row>
    <row r="274" spans="2:27" x14ac:dyDescent="0.25">
      <c r="B274" s="30">
        <f t="shared" si="12"/>
        <v>52322</v>
      </c>
      <c r="C274" s="46"/>
      <c r="D274" s="46"/>
      <c r="E274" s="46"/>
      <c r="F274" s="46"/>
      <c r="G274" s="46"/>
      <c r="H274" s="6">
        <f>VLOOKUP(YEAR(B274),'Escalations for energy prices'!$F$10:$G$47,2,FALSE)*H262</f>
        <v>51.355276300371486</v>
      </c>
      <c r="I274" s="6">
        <f>VLOOKUP(YEAR(B274),'Escalations for energy prices'!$F$10:$G$47,2,FALSE)*I262</f>
        <v>39.775874816449246</v>
      </c>
      <c r="J274" s="47"/>
      <c r="K274" s="47"/>
      <c r="L274" s="47"/>
      <c r="M274" s="47"/>
      <c r="N274" s="6">
        <f>VLOOKUP(YEAR(B274),'Escalations for energy prices'!$F$10:$G$47,2,FALSE)*N262</f>
        <v>49.424143004821218</v>
      </c>
      <c r="O274" s="6">
        <f>VLOOKUP(YEAR(B274),'Escalations for energy prices'!$F$10:$G$47,2,FALSE)*O262</f>
        <v>38.929996124296061</v>
      </c>
      <c r="P274" s="46"/>
      <c r="Q274" s="46"/>
      <c r="R274" s="46"/>
      <c r="S274" s="46"/>
      <c r="T274" s="6">
        <f>VLOOKUP(YEAR(B274),'Escalations for energy prices'!$F$10:$G$47,2,FALSE)*T262</f>
        <v>49.573720057084032</v>
      </c>
      <c r="U274" s="6">
        <f>VLOOKUP(YEAR(B274),'Escalations for energy prices'!$F$10:$G$47,2,FALSE)*U262</f>
        <v>38.984109555825796</v>
      </c>
      <c r="V274" s="46"/>
      <c r="W274" s="46"/>
      <c r="X274" s="46"/>
      <c r="Y274" s="46"/>
      <c r="Z274" s="29">
        <f>VLOOKUP(YEAR(B274),'Escalations for energy prices'!$F$10:$G$47,2,FALSE)*Z262</f>
        <v>51.200498379626445</v>
      </c>
      <c r="AA274" s="29">
        <f>VLOOKUP(YEAR(B274),'Escalations for energy prices'!$F$10:$G$47,2,FALSE)*AA262</f>
        <v>39.402011224997693</v>
      </c>
    </row>
    <row r="275" spans="2:27" x14ac:dyDescent="0.25">
      <c r="B275" s="30">
        <f t="shared" si="12"/>
        <v>52352</v>
      </c>
      <c r="C275" s="46"/>
      <c r="D275" s="46"/>
      <c r="E275" s="46"/>
      <c r="F275" s="46"/>
      <c r="G275" s="46"/>
      <c r="H275" s="6">
        <f>VLOOKUP(YEAR(B275),'Escalations for energy prices'!$F$10:$G$47,2,FALSE)*H263</f>
        <v>51.189880885555489</v>
      </c>
      <c r="I275" s="6">
        <f>VLOOKUP(YEAR(B275),'Escalations for energy prices'!$F$10:$G$47,2,FALSE)*I263</f>
        <v>39.647772160035558</v>
      </c>
      <c r="J275" s="47"/>
      <c r="K275" s="47"/>
      <c r="L275" s="47"/>
      <c r="M275" s="47"/>
      <c r="N275" s="6">
        <f>VLOOKUP(YEAR(B275),'Escalations for energy prices'!$F$10:$G$47,2,FALSE)*N263</f>
        <v>49.264967020908735</v>
      </c>
      <c r="O275" s="6">
        <f>VLOOKUP(YEAR(B275),'Escalations for energy prices'!$F$10:$G$47,2,FALSE)*O263</f>
        <v>38.80461771487802</v>
      </c>
      <c r="P275" s="46"/>
      <c r="Q275" s="46"/>
      <c r="R275" s="46"/>
      <c r="S275" s="46"/>
      <c r="T275" s="6">
        <f>VLOOKUP(YEAR(B275),'Escalations for energy prices'!$F$10:$G$47,2,FALSE)*T263</f>
        <v>49.414062343534624</v>
      </c>
      <c r="U275" s="6">
        <f>VLOOKUP(YEAR(B275),'Escalations for energy prices'!$F$10:$G$47,2,FALSE)*U263</f>
        <v>38.858556868045362</v>
      </c>
      <c r="V275" s="46"/>
      <c r="W275" s="46"/>
      <c r="X275" s="46"/>
      <c r="Y275" s="46"/>
      <c r="Z275" s="29">
        <f>VLOOKUP(YEAR(B275),'Escalations for energy prices'!$F$10:$G$47,2,FALSE)*Z263</f>
        <v>51.035601444426348</v>
      </c>
      <c r="AA275" s="29">
        <f>VLOOKUP(YEAR(B275),'Escalations for energy prices'!$F$10:$G$47,2,FALSE)*AA263</f>
        <v>39.275112638121691</v>
      </c>
    </row>
    <row r="276" spans="2:27" x14ac:dyDescent="0.25">
      <c r="B276" s="30">
        <f t="shared" si="12"/>
        <v>52383</v>
      </c>
      <c r="C276" s="46"/>
      <c r="D276" s="46"/>
      <c r="E276" s="46"/>
      <c r="F276" s="46"/>
      <c r="G276" s="46"/>
      <c r="H276" s="6">
        <f>VLOOKUP(YEAR(B276),'Escalations for energy prices'!$F$10:$G$47,2,FALSE)*H264</f>
        <v>50.206650266362452</v>
      </c>
      <c r="I276" s="6">
        <f>VLOOKUP(YEAR(B276),'Escalations for energy prices'!$F$10:$G$47,2,FALSE)*I264</f>
        <v>29.787699111285406</v>
      </c>
      <c r="J276" s="47"/>
      <c r="K276" s="47"/>
      <c r="L276" s="47"/>
      <c r="M276" s="47"/>
      <c r="N276" s="6">
        <f>VLOOKUP(YEAR(B276),'Escalations for energy prices'!$F$10:$G$47,2,FALSE)*N264</f>
        <v>49.627384456872669</v>
      </c>
      <c r="O276" s="6">
        <f>VLOOKUP(YEAR(B276),'Escalations for energy prices'!$F$10:$G$47,2,FALSE)*O264</f>
        <v>29.428952660179579</v>
      </c>
      <c r="P276" s="46"/>
      <c r="Q276" s="46"/>
      <c r="R276" s="46"/>
      <c r="S276" s="46"/>
      <c r="T276" s="6">
        <f>VLOOKUP(YEAR(B276),'Escalations for energy prices'!$F$10:$G$47,2,FALSE)*T264</f>
        <v>50.472417606608744</v>
      </c>
      <c r="U276" s="6">
        <f>VLOOKUP(YEAR(B276),'Escalations for energy prices'!$F$10:$G$47,2,FALSE)*U264</f>
        <v>30.031045983805328</v>
      </c>
      <c r="V276" s="46"/>
      <c r="W276" s="46"/>
      <c r="X276" s="46"/>
      <c r="Y276" s="46"/>
      <c r="Z276" s="29">
        <f>VLOOKUP(YEAR(B276),'Escalations for energy prices'!$F$10:$G$47,2,FALSE)*Z264</f>
        <v>50.232252216315715</v>
      </c>
      <c r="AA276" s="29">
        <f>VLOOKUP(YEAR(B276),'Escalations for energy prices'!$F$10:$G$47,2,FALSE)*AA264</f>
        <v>30.099317626637898</v>
      </c>
    </row>
    <row r="277" spans="2:27" x14ac:dyDescent="0.25">
      <c r="B277" s="30">
        <f t="shared" si="12"/>
        <v>52413</v>
      </c>
      <c r="C277" s="46"/>
      <c r="D277" s="46"/>
      <c r="E277" s="46"/>
      <c r="F277" s="46"/>
      <c r="G277" s="46"/>
      <c r="H277" s="6">
        <f>VLOOKUP(YEAR(B277),'Escalations for energy prices'!$F$10:$G$47,2,FALSE)*H265</f>
        <v>60.199314745871121</v>
      </c>
      <c r="I277" s="6">
        <f>VLOOKUP(YEAR(B277),'Escalations for energy prices'!$F$10:$G$47,2,FALSE)*I265</f>
        <v>35.716365557990358</v>
      </c>
      <c r="J277" s="47"/>
      <c r="K277" s="47"/>
      <c r="L277" s="47"/>
      <c r="M277" s="47"/>
      <c r="N277" s="6">
        <f>VLOOKUP(YEAR(B277),'Escalations for energy prices'!$F$10:$G$47,2,FALSE)*N265</f>
        <v>59.504757259920702</v>
      </c>
      <c r="O277" s="6">
        <f>VLOOKUP(YEAR(B277),'Escalations for energy prices'!$F$10:$G$47,2,FALSE)*O265</f>
        <v>35.286217551510951</v>
      </c>
      <c r="P277" s="46"/>
      <c r="Q277" s="46"/>
      <c r="R277" s="46"/>
      <c r="S277" s="46"/>
      <c r="T277" s="6">
        <f>VLOOKUP(YEAR(B277),'Escalations for energy prices'!$F$10:$G$47,2,FALSE)*T265</f>
        <v>60.517977944466921</v>
      </c>
      <c r="U277" s="6">
        <f>VLOOKUP(YEAR(B277),'Escalations for energy prices'!$F$10:$G$47,2,FALSE)*U265</f>
        <v>36.008145927593382</v>
      </c>
      <c r="V277" s="46"/>
      <c r="W277" s="46"/>
      <c r="X277" s="46"/>
      <c r="Y277" s="46"/>
      <c r="Z277" s="29">
        <f>VLOOKUP(YEAR(B277),'Escalations for energy prices'!$F$10:$G$47,2,FALSE)*Z265</f>
        <v>60.230012269708496</v>
      </c>
      <c r="AA277" s="29">
        <f>VLOOKUP(YEAR(B277),'Escalations for energy prices'!$F$10:$G$47,2,FALSE)*AA265</f>
        <v>36.09000572292512</v>
      </c>
    </row>
    <row r="278" spans="2:27" x14ac:dyDescent="0.25">
      <c r="B278" s="30">
        <f t="shared" si="12"/>
        <v>52444</v>
      </c>
      <c r="C278" s="46"/>
      <c r="D278" s="46"/>
      <c r="E278" s="46"/>
      <c r="F278" s="46"/>
      <c r="G278" s="46"/>
      <c r="H278" s="6">
        <f>VLOOKUP(YEAR(B278),'Escalations for energy prices'!$F$10:$G$47,2,FALSE)*H266</f>
        <v>54.878545347691166</v>
      </c>
      <c r="I278" s="6">
        <f>VLOOKUP(YEAR(B278),'Escalations for energy prices'!$F$10:$G$47,2,FALSE)*I266</f>
        <v>32.559543164290311</v>
      </c>
      <c r="J278" s="47"/>
      <c r="K278" s="47"/>
      <c r="L278" s="47"/>
      <c r="M278" s="47"/>
      <c r="N278" s="6">
        <f>VLOOKUP(YEAR(B278),'Escalations for energy prices'!$F$10:$G$47,2,FALSE)*N266</f>
        <v>54.245376936219813</v>
      </c>
      <c r="O278" s="6">
        <f>VLOOKUP(YEAR(B278),'Escalations for energy prices'!$F$10:$G$47,2,FALSE)*O266</f>
        <v>32.167414167815011</v>
      </c>
      <c r="P278" s="46"/>
      <c r="Q278" s="46"/>
      <c r="R278" s="46"/>
      <c r="S278" s="46"/>
      <c r="T278" s="6">
        <f>VLOOKUP(YEAR(B278),'Escalations for energy prices'!$F$10:$G$47,2,FALSE)*T266</f>
        <v>55.169043219113874</v>
      </c>
      <c r="U278" s="6">
        <f>VLOOKUP(YEAR(B278),'Escalations for energy prices'!$F$10:$G$47,2,FALSE)*U266</f>
        <v>32.825534269212724</v>
      </c>
      <c r="V278" s="46"/>
      <c r="W278" s="46"/>
      <c r="X278" s="46"/>
      <c r="Y278" s="46"/>
      <c r="Z278" s="29">
        <f>VLOOKUP(YEAR(B278),'Escalations for energy prices'!$F$10:$G$47,2,FALSE)*Z266</f>
        <v>54.906529643875956</v>
      </c>
      <c r="AA278" s="29">
        <f>VLOOKUP(YEAR(B278),'Escalations for energy prices'!$F$10:$G$47,2,FALSE)*AA266</f>
        <v>32.900158814512451</v>
      </c>
    </row>
    <row r="279" spans="2:27" x14ac:dyDescent="0.25">
      <c r="B279" s="30">
        <f t="shared" si="12"/>
        <v>52475</v>
      </c>
      <c r="C279" s="46"/>
      <c r="D279" s="46"/>
      <c r="E279" s="46"/>
      <c r="F279" s="46"/>
      <c r="G279" s="46"/>
      <c r="H279" s="6">
        <f>VLOOKUP(YEAR(B279),'Escalations for energy prices'!$F$10:$G$47,2,FALSE)*H267</f>
        <v>49.898434965858129</v>
      </c>
      <c r="I279" s="6">
        <f>VLOOKUP(YEAR(B279),'Escalations for energy prices'!$F$10:$G$47,2,FALSE)*I267</f>
        <v>29.604834399455228</v>
      </c>
      <c r="J279" s="47"/>
      <c r="K279" s="47"/>
      <c r="L279" s="47"/>
      <c r="M279" s="47"/>
      <c r="N279" s="6">
        <f>VLOOKUP(YEAR(B279),'Escalations for energy prices'!$F$10:$G$47,2,FALSE)*N267</f>
        <v>49.322725230804679</v>
      </c>
      <c r="O279" s="6">
        <f>VLOOKUP(YEAR(B279),'Escalations for energy prices'!$F$10:$G$47,2,FALSE)*O267</f>
        <v>29.248290269050855</v>
      </c>
      <c r="P279" s="46"/>
      <c r="Q279" s="46"/>
      <c r="R279" s="46"/>
      <c r="S279" s="46"/>
      <c r="T279" s="6">
        <f>VLOOKUP(YEAR(B279),'Escalations for energy prices'!$F$10:$G$47,2,FALSE)*T267</f>
        <v>50.162570778006007</v>
      </c>
      <c r="U279" s="6">
        <f>VLOOKUP(YEAR(B279),'Escalations for energy prices'!$F$10:$G$47,2,FALSE)*U267</f>
        <v>29.846687381643033</v>
      </c>
      <c r="V279" s="46"/>
      <c r="W279" s="46"/>
      <c r="X279" s="46"/>
      <c r="Y279" s="46"/>
      <c r="Z279" s="29">
        <f>VLOOKUP(YEAR(B279),'Escalations for energy prices'!$F$10:$G$47,2,FALSE)*Z267</f>
        <v>49.923879747136425</v>
      </c>
      <c r="AA279" s="29">
        <f>VLOOKUP(YEAR(B279),'Escalations for energy prices'!$F$10:$G$47,2,FALSE)*AA267</f>
        <v>29.914539909382295</v>
      </c>
    </row>
    <row r="280" spans="2:27" x14ac:dyDescent="0.25">
      <c r="B280" s="30">
        <f t="shared" si="12"/>
        <v>52505</v>
      </c>
      <c r="C280" s="46"/>
      <c r="D280" s="46"/>
      <c r="E280" s="46"/>
      <c r="F280" s="46"/>
      <c r="G280" s="46"/>
      <c r="H280" s="6">
        <f>VLOOKUP(YEAR(B280),'Escalations for energy prices'!$F$10:$G$47,2,FALSE)*H268</f>
        <v>47.088074598118396</v>
      </c>
      <c r="I280" s="6">
        <f>VLOOKUP(YEAR(B280),'Escalations for energy prices'!$F$10:$G$47,2,FALSE)*I268</f>
        <v>36.470826280976169</v>
      </c>
      <c r="J280" s="47"/>
      <c r="K280" s="47"/>
      <c r="L280" s="47"/>
      <c r="M280" s="47"/>
      <c r="N280" s="6">
        <f>VLOOKUP(YEAR(B280),'Escalations for energy prices'!$F$10:$G$47,2,FALSE)*N268</f>
        <v>45.317402619879537</v>
      </c>
      <c r="O280" s="6">
        <f>VLOOKUP(YEAR(B280),'Escalations for energy prices'!$F$10:$G$47,2,FALSE)*O268</f>
        <v>35.695233161311059</v>
      </c>
      <c r="P280" s="46"/>
      <c r="Q280" s="46"/>
      <c r="R280" s="46"/>
      <c r="S280" s="46"/>
      <c r="T280" s="6">
        <f>VLOOKUP(YEAR(B280),'Escalations for energy prices'!$F$10:$G$47,2,FALSE)*T268</f>
        <v>45.454551047509895</v>
      </c>
      <c r="U280" s="6">
        <f>VLOOKUP(YEAR(B280),'Escalations for energy prices'!$F$10:$G$47,2,FALSE)*U268</f>
        <v>35.744850211090522</v>
      </c>
      <c r="V280" s="46"/>
      <c r="W280" s="46"/>
      <c r="X280" s="46"/>
      <c r="Y280" s="46"/>
      <c r="Z280" s="29">
        <f>VLOOKUP(YEAR(B280),'Escalations for energy prices'!$F$10:$G$47,2,FALSE)*Z268</f>
        <v>46.946157451464231</v>
      </c>
      <c r="AA280" s="29">
        <f>VLOOKUP(YEAR(B280),'Escalations for energy prices'!$F$10:$G$47,2,FALSE)*AA268</f>
        <v>36.12802768359694</v>
      </c>
    </row>
    <row r="281" spans="2:27" x14ac:dyDescent="0.25">
      <c r="B281" s="30">
        <f t="shared" si="12"/>
        <v>52536</v>
      </c>
      <c r="C281" s="46"/>
      <c r="D281" s="46"/>
      <c r="E281" s="46"/>
      <c r="F281" s="46"/>
      <c r="G281" s="46"/>
      <c r="H281" s="6">
        <f>VLOOKUP(YEAR(B281),'Escalations for energy prices'!$F$10:$G$47,2,FALSE)*H269</f>
        <v>47.088074598118396</v>
      </c>
      <c r="I281" s="6">
        <f>VLOOKUP(YEAR(B281),'Escalations for energy prices'!$F$10:$G$47,2,FALSE)*I269</f>
        <v>36.470826280976169</v>
      </c>
      <c r="J281" s="47"/>
      <c r="K281" s="47"/>
      <c r="L281" s="47"/>
      <c r="M281" s="47"/>
      <c r="N281" s="6">
        <f>VLOOKUP(YEAR(B281),'Escalations for energy prices'!$F$10:$G$47,2,FALSE)*N269</f>
        <v>45.317402619879537</v>
      </c>
      <c r="O281" s="6">
        <f>VLOOKUP(YEAR(B281),'Escalations for energy prices'!$F$10:$G$47,2,FALSE)*O269</f>
        <v>35.695233161311059</v>
      </c>
      <c r="P281" s="46"/>
      <c r="Q281" s="46"/>
      <c r="R281" s="46"/>
      <c r="S281" s="46"/>
      <c r="T281" s="6">
        <f>VLOOKUP(YEAR(B281),'Escalations for energy prices'!$F$10:$G$47,2,FALSE)*T269</f>
        <v>45.454551047509895</v>
      </c>
      <c r="U281" s="6">
        <f>VLOOKUP(YEAR(B281),'Escalations for energy prices'!$F$10:$G$47,2,FALSE)*U269</f>
        <v>35.744850211090522</v>
      </c>
      <c r="V281" s="46"/>
      <c r="W281" s="46"/>
      <c r="X281" s="46"/>
      <c r="Y281" s="46"/>
      <c r="Z281" s="29">
        <f>VLOOKUP(YEAR(B281),'Escalations for energy prices'!$F$10:$G$47,2,FALSE)*Z269</f>
        <v>46.946157451464231</v>
      </c>
      <c r="AA281" s="29">
        <f>VLOOKUP(YEAR(B281),'Escalations for energy prices'!$F$10:$G$47,2,FALSE)*AA269</f>
        <v>36.12802768359694</v>
      </c>
    </row>
    <row r="282" spans="2:27" x14ac:dyDescent="0.25">
      <c r="B282" s="30">
        <f t="shared" si="12"/>
        <v>52566</v>
      </c>
      <c r="C282" s="46"/>
      <c r="D282" s="46"/>
      <c r="E282" s="46"/>
      <c r="F282" s="46"/>
      <c r="G282" s="46"/>
      <c r="H282" s="6">
        <f>VLOOKUP(YEAR(B282),'Escalations for energy prices'!$F$10:$G$47,2,FALSE)*H270</f>
        <v>52.264951081859564</v>
      </c>
      <c r="I282" s="6">
        <f>VLOOKUP(YEAR(B282),'Escalations for energy prices'!$F$10:$G$47,2,FALSE)*I270</f>
        <v>40.480439426724509</v>
      </c>
      <c r="J282" s="47"/>
      <c r="K282" s="47"/>
      <c r="L282" s="47"/>
      <c r="M282" s="47"/>
      <c r="N282" s="6">
        <f>VLOOKUP(YEAR(B282),'Escalations for energy prices'!$F$10:$G$47,2,FALSE)*N270</f>
        <v>50.29961091633978</v>
      </c>
      <c r="O282" s="6">
        <f>VLOOKUP(YEAR(B282),'Escalations for energy prices'!$F$10:$G$47,2,FALSE)*O270</f>
        <v>39.619577376095187</v>
      </c>
      <c r="P282" s="46"/>
      <c r="Q282" s="46"/>
      <c r="R282" s="46"/>
      <c r="S282" s="46"/>
      <c r="T282" s="6">
        <f>VLOOKUP(YEAR(B282),'Escalations for energy prices'!$F$10:$G$47,2,FALSE)*T270</f>
        <v>50.451837481605644</v>
      </c>
      <c r="U282" s="6">
        <f>VLOOKUP(YEAR(B282),'Escalations for energy prices'!$F$10:$G$47,2,FALSE)*U270</f>
        <v>39.674649338618195</v>
      </c>
      <c r="V282" s="46"/>
      <c r="W282" s="46"/>
      <c r="X282" s="46"/>
      <c r="Y282" s="46"/>
      <c r="Z282" s="29">
        <f>VLOOKUP(YEAR(B282),'Escalations for energy prices'!$F$10:$G$47,2,FALSE)*Z270</f>
        <v>52.107431523226914</v>
      </c>
      <c r="AA282" s="29">
        <f>VLOOKUP(YEAR(B282),'Escalations for energy prices'!$F$10:$G$47,2,FALSE)*AA270</f>
        <v>40.099953452815704</v>
      </c>
    </row>
    <row r="283" spans="2:27" x14ac:dyDescent="0.25">
      <c r="B283" s="30">
        <f t="shared" si="12"/>
        <v>52597</v>
      </c>
      <c r="C283" s="46"/>
      <c r="D283" s="46"/>
      <c r="E283" s="46"/>
      <c r="F283" s="46"/>
      <c r="G283" s="46"/>
      <c r="H283" s="6">
        <f>VLOOKUP(YEAR(B283),'Escalations for energy prices'!$F$10:$G$47,2,FALSE)*H271</f>
        <v>79.385991289638937</v>
      </c>
      <c r="I283" s="6">
        <f>VLOOKUP(YEAR(B283),'Escalations for energy prices'!$F$10:$G$47,2,FALSE)*I271</f>
        <v>61.48632583043014</v>
      </c>
      <c r="J283" s="47"/>
      <c r="K283" s="47"/>
      <c r="L283" s="47"/>
      <c r="M283" s="47"/>
      <c r="N283" s="6">
        <f>VLOOKUP(YEAR(B283),'Escalations for energy prices'!$F$10:$G$47,2,FALSE)*N271</f>
        <v>76.400807643015725</v>
      </c>
      <c r="O283" s="6">
        <f>VLOOKUP(YEAR(B283),'Escalations for energy prices'!$F$10:$G$47,2,FALSE)*O271</f>
        <v>60.17874999158925</v>
      </c>
      <c r="P283" s="46"/>
      <c r="Q283" s="46"/>
      <c r="R283" s="46"/>
      <c r="S283" s="46"/>
      <c r="T283" s="6">
        <f>VLOOKUP(YEAR(B283),'Escalations for energy prices'!$F$10:$G$47,2,FALSE)*T271</f>
        <v>76.632026778097639</v>
      </c>
      <c r="U283" s="6">
        <f>VLOOKUP(YEAR(B283),'Escalations for energy prices'!$F$10:$G$47,2,FALSE)*U271</f>
        <v>60.262399593218241</v>
      </c>
      <c r="V283" s="46"/>
      <c r="W283" s="46"/>
      <c r="X283" s="46"/>
      <c r="Y283" s="46"/>
      <c r="Z283" s="29">
        <f>VLOOKUP(YEAR(B283),'Escalations for energy prices'!$F$10:$G$47,2,FALSE)*Z271</f>
        <v>79.14673255025977</v>
      </c>
      <c r="AA283" s="29">
        <f>VLOOKUP(YEAR(B283),'Escalations for energy prices'!$F$10:$G$47,2,FALSE)*AA271</f>
        <v>60.908400173076231</v>
      </c>
    </row>
    <row r="284" spans="2:27" x14ac:dyDescent="0.25">
      <c r="B284" s="30">
        <f t="shared" si="12"/>
        <v>52628</v>
      </c>
      <c r="C284" s="46"/>
      <c r="D284" s="46"/>
      <c r="E284" s="46"/>
      <c r="F284" s="46"/>
      <c r="G284" s="46"/>
      <c r="H284" s="6">
        <f>VLOOKUP(YEAR(B284),'Escalations for energy prices'!$F$10:$G$47,2,FALSE)*H272</f>
        <v>74.663263795840606</v>
      </c>
      <c r="I284" s="6">
        <f>VLOOKUP(YEAR(B284),'Escalations for energy prices'!$F$10:$G$47,2,FALSE)*I272</f>
        <v>57.828461807134687</v>
      </c>
      <c r="J284" s="47"/>
      <c r="K284" s="47"/>
      <c r="L284" s="47"/>
      <c r="M284" s="47"/>
      <c r="N284" s="6">
        <f>VLOOKUP(YEAR(B284),'Escalations for energy prices'!$F$10:$G$47,2,FALSE)*N272</f>
        <v>71.855670787728243</v>
      </c>
      <c r="O284" s="6">
        <f>VLOOKUP(YEAR(B284),'Escalations for energy prices'!$F$10:$G$47,2,FALSE)*O272</f>
        <v>56.598674558749153</v>
      </c>
      <c r="P284" s="46"/>
      <c r="Q284" s="46"/>
      <c r="R284" s="46"/>
      <c r="S284" s="46"/>
      <c r="T284" s="6">
        <f>VLOOKUP(YEAR(B284),'Escalations for energy prices'!$F$10:$G$47,2,FALSE)*T272</f>
        <v>72.073134536644346</v>
      </c>
      <c r="U284" s="6">
        <f>VLOOKUP(YEAR(B284),'Escalations for energy prices'!$F$10:$G$47,2,FALSE)*U272</f>
        <v>56.677347787758244</v>
      </c>
      <c r="V284" s="46"/>
      <c r="W284" s="46"/>
      <c r="X284" s="46"/>
      <c r="Y284" s="46"/>
      <c r="Z284" s="29">
        <f>VLOOKUP(YEAR(B284),'Escalations for energy prices'!$F$10:$G$47,2,FALSE)*Z272</f>
        <v>74.438238724243917</v>
      </c>
      <c r="AA284" s="29">
        <f>VLOOKUP(YEAR(B284),'Escalations for energy prices'!$F$10:$G$47,2,FALSE)*AA272</f>
        <v>57.284917346601723</v>
      </c>
    </row>
    <row r="285" spans="2:27" x14ac:dyDescent="0.25">
      <c r="B285" s="30">
        <f t="shared" si="12"/>
        <v>52656</v>
      </c>
      <c r="C285" s="46"/>
      <c r="D285" s="46"/>
      <c r="E285" s="46"/>
      <c r="F285" s="46"/>
      <c r="G285" s="46"/>
      <c r="H285" s="6">
        <f>VLOOKUP(YEAR(B285),'Escalations for energy prices'!$F$10:$G$47,2,FALSE)*H273</f>
        <v>60.002422690991835</v>
      </c>
      <c r="I285" s="6">
        <f>VLOOKUP(YEAR(B285),'Escalations for energy prices'!$F$10:$G$47,2,FALSE)*I273</f>
        <v>46.473293993811069</v>
      </c>
      <c r="J285" s="47"/>
      <c r="K285" s="47"/>
      <c r="L285" s="47"/>
      <c r="M285" s="47"/>
      <c r="N285" s="6">
        <f>VLOOKUP(YEAR(B285),'Escalations for energy prices'!$F$10:$G$47,2,FALSE)*N273</f>
        <v>57.746127240558863</v>
      </c>
      <c r="O285" s="6">
        <f>VLOOKUP(YEAR(B285),'Escalations for energy prices'!$F$10:$G$47,2,FALSE)*O273</f>
        <v>45.484987153925374</v>
      </c>
      <c r="P285" s="46"/>
      <c r="Q285" s="46"/>
      <c r="R285" s="46"/>
      <c r="S285" s="46"/>
      <c r="T285" s="6">
        <f>VLOOKUP(YEAR(B285),'Escalations for energy prices'!$F$10:$G$47,2,FALSE)*T273</f>
        <v>57.920889916593367</v>
      </c>
      <c r="U285" s="6">
        <f>VLOOKUP(YEAR(B285),'Escalations for energy prices'!$F$10:$G$47,2,FALSE)*U273</f>
        <v>45.548212147067588</v>
      </c>
      <c r="V285" s="46"/>
      <c r="W285" s="46"/>
      <c r="X285" s="46"/>
      <c r="Y285" s="46"/>
      <c r="Z285" s="29">
        <f>VLOOKUP(YEAR(B285),'Escalations for energy prices'!$F$10:$G$47,2,FALSE)*Z273</f>
        <v>59.82158342981328</v>
      </c>
      <c r="AA285" s="29">
        <f>VLOOKUP(YEAR(B285),'Escalations for energy prices'!$F$10:$G$47,2,FALSE)*AA273</f>
        <v>46.036479651466962</v>
      </c>
    </row>
    <row r="286" spans="2:27" x14ac:dyDescent="0.25">
      <c r="B286" s="30">
        <f t="shared" si="12"/>
        <v>52687</v>
      </c>
      <c r="C286" s="46"/>
      <c r="D286" s="46"/>
      <c r="E286" s="46"/>
      <c r="F286" s="46"/>
      <c r="G286" s="46"/>
      <c r="H286" s="6">
        <f>VLOOKUP(YEAR(B286),'Escalations for energy prices'!$F$10:$G$47,2,FALSE)*H274</f>
        <v>52.74844916634472</v>
      </c>
      <c r="I286" s="6">
        <f>VLOOKUP(YEAR(B286),'Escalations for energy prices'!$F$10:$G$47,2,FALSE)*I274</f>
        <v>40.854920116303362</v>
      </c>
      <c r="J286" s="47"/>
      <c r="K286" s="47"/>
      <c r="L286" s="47"/>
      <c r="M286" s="47"/>
      <c r="N286" s="6">
        <f>VLOOKUP(YEAR(B286),'Escalations for energy prices'!$F$10:$G$47,2,FALSE)*N274</f>
        <v>50.764927826142483</v>
      </c>
      <c r="O286" s="6">
        <f>VLOOKUP(YEAR(B286),'Escalations for energy prices'!$F$10:$G$47,2,FALSE)*O274</f>
        <v>39.986094312836428</v>
      </c>
      <c r="P286" s="46"/>
      <c r="Q286" s="46"/>
      <c r="R286" s="46"/>
      <c r="S286" s="46"/>
      <c r="T286" s="6">
        <f>VLOOKUP(YEAR(B286),'Escalations for energy prices'!$F$10:$G$47,2,FALSE)*T274</f>
        <v>50.918562624864805</v>
      </c>
      <c r="U286" s="6">
        <f>VLOOKUP(YEAR(B286),'Escalations for energy prices'!$F$10:$G$47,2,FALSE)*U274</f>
        <v>40.041675740839423</v>
      </c>
      <c r="V286" s="46"/>
      <c r="W286" s="46"/>
      <c r="X286" s="46"/>
      <c r="Y286" s="46"/>
      <c r="Z286" s="29">
        <f>VLOOKUP(YEAR(B286),'Escalations for energy prices'!$F$10:$G$47,2,FALSE)*Z274</f>
        <v>52.589472409278123</v>
      </c>
      <c r="AA286" s="29">
        <f>VLOOKUP(YEAR(B286),'Escalations for energy prices'!$F$10:$G$47,2,FALSE)*AA274</f>
        <v>40.470914302889277</v>
      </c>
    </row>
    <row r="287" spans="2:27" x14ac:dyDescent="0.25">
      <c r="B287" s="30">
        <f t="shared" si="12"/>
        <v>52717</v>
      </c>
      <c r="C287" s="46"/>
      <c r="D287" s="46"/>
      <c r="E287" s="46"/>
      <c r="F287" s="46"/>
      <c r="G287" s="46"/>
      <c r="H287" s="6">
        <f>VLOOKUP(YEAR(B287),'Escalations for energy prices'!$F$10:$G$47,2,FALSE)*H275</f>
        <v>52.578566882395158</v>
      </c>
      <c r="I287" s="6">
        <f>VLOOKUP(YEAR(B287),'Escalations for energy prices'!$F$10:$G$47,2,FALSE)*I275</f>
        <v>40.723342273738773</v>
      </c>
      <c r="J287" s="47"/>
      <c r="K287" s="47"/>
      <c r="L287" s="47"/>
      <c r="M287" s="47"/>
      <c r="N287" s="6">
        <f>VLOOKUP(YEAR(B287),'Escalations for energy prices'!$F$10:$G$47,2,FALSE)*N275</f>
        <v>50.60143369465731</v>
      </c>
      <c r="O287" s="6">
        <f>VLOOKUP(YEAR(B287),'Escalations for energy prices'!$F$10:$G$47,2,FALSE)*O275</f>
        <v>39.857314621007632</v>
      </c>
      <c r="P287" s="46"/>
      <c r="Q287" s="46"/>
      <c r="R287" s="46"/>
      <c r="S287" s="46"/>
      <c r="T287" s="6">
        <f>VLOOKUP(YEAR(B287),'Escalations for energy prices'!$F$10:$G$47,2,FALSE)*T275</f>
        <v>50.754573695316104</v>
      </c>
      <c r="U287" s="6">
        <f>VLOOKUP(YEAR(B287),'Escalations for energy prices'!$F$10:$G$47,2,FALSE)*U275</f>
        <v>39.912717042801297</v>
      </c>
      <c r="V287" s="46"/>
      <c r="W287" s="46"/>
      <c r="X287" s="46"/>
      <c r="Y287" s="46"/>
      <c r="Z287" s="29">
        <f>VLOOKUP(YEAR(B287),'Escalations for energy prices'!$F$10:$G$47,2,FALSE)*Z275</f>
        <v>52.420102127766746</v>
      </c>
      <c r="AA287" s="29">
        <f>VLOOKUP(YEAR(B287),'Escalations for energy prices'!$F$10:$G$47,2,FALSE)*AA275</f>
        <v>40.340573194023285</v>
      </c>
    </row>
    <row r="288" spans="2:27" x14ac:dyDescent="0.25">
      <c r="B288" s="30">
        <f t="shared" si="12"/>
        <v>52748</v>
      </c>
      <c r="C288" s="46"/>
      <c r="D288" s="46"/>
      <c r="E288" s="46"/>
      <c r="F288" s="46"/>
      <c r="G288" s="46"/>
      <c r="H288" s="6">
        <f>VLOOKUP(YEAR(B288),'Escalations for energy prices'!$F$10:$G$47,2,FALSE)*H276</f>
        <v>51.568663050275724</v>
      </c>
      <c r="I288" s="6">
        <f>VLOOKUP(YEAR(B288),'Escalations for energy prices'!$F$10:$G$47,2,FALSE)*I276</f>
        <v>30.595783832685644</v>
      </c>
      <c r="J288" s="47"/>
      <c r="K288" s="47"/>
      <c r="L288" s="47"/>
      <c r="M288" s="47"/>
      <c r="N288" s="6">
        <f>VLOOKUP(YEAR(B288),'Escalations for energy prices'!$F$10:$G$47,2,FALSE)*N276</f>
        <v>50.97368283973303</v>
      </c>
      <c r="O288" s="6">
        <f>VLOOKUP(YEAR(B288),'Escalations for energy prices'!$F$10:$G$47,2,FALSE)*O276</f>
        <v>30.227305259440669</v>
      </c>
      <c r="P288" s="46"/>
      <c r="Q288" s="46"/>
      <c r="R288" s="46"/>
      <c r="S288" s="46"/>
      <c r="T288" s="6">
        <f>VLOOKUP(YEAR(B288),'Escalations for energy prices'!$F$10:$G$47,2,FALSE)*T276</f>
        <v>51.84164016279405</v>
      </c>
      <c r="U288" s="6">
        <f>VLOOKUP(YEAR(B288),'Escalations for energy prices'!$F$10:$G$47,2,FALSE)*U276</f>
        <v>30.84573225200343</v>
      </c>
      <c r="V288" s="46"/>
      <c r="W288" s="46"/>
      <c r="X288" s="46"/>
      <c r="Y288" s="46"/>
      <c r="Z288" s="29">
        <f>VLOOKUP(YEAR(B288),'Escalations for energy prices'!$F$10:$G$47,2,FALSE)*Z276</f>
        <v>51.594959533382351</v>
      </c>
      <c r="AA288" s="29">
        <f>VLOOKUP(YEAR(B288),'Escalations for energy prices'!$F$10:$G$47,2,FALSE)*AA276</f>
        <v>30.915855977176157</v>
      </c>
    </row>
    <row r="289" spans="2:27" x14ac:dyDescent="0.25">
      <c r="B289" s="30">
        <f t="shared" si="12"/>
        <v>52778</v>
      </c>
      <c r="C289" s="46"/>
      <c r="D289" s="46"/>
      <c r="E289" s="46"/>
      <c r="F289" s="46"/>
      <c r="G289" s="46"/>
      <c r="H289" s="6">
        <f>VLOOKUP(YEAR(B289),'Escalations for energy prices'!$F$10:$G$47,2,FALSE)*H277</f>
        <v>61.832409880314465</v>
      </c>
      <c r="I289" s="6">
        <f>VLOOKUP(YEAR(B289),'Escalations for energy prices'!$F$10:$G$47,2,FALSE)*I277</f>
        <v>36.685283942842148</v>
      </c>
      <c r="J289" s="47"/>
      <c r="K289" s="47"/>
      <c r="L289" s="47"/>
      <c r="M289" s="47"/>
      <c r="N289" s="6">
        <f>VLOOKUP(YEAR(B289),'Escalations for energy prices'!$F$10:$G$47,2,FALSE)*N277</f>
        <v>61.119010345153271</v>
      </c>
      <c r="O289" s="6">
        <f>VLOOKUP(YEAR(B289),'Escalations for energy prices'!$F$10:$G$47,2,FALSE)*O277</f>
        <v>36.243466823193636</v>
      </c>
      <c r="P289" s="46"/>
      <c r="Q289" s="46"/>
      <c r="R289" s="46"/>
      <c r="S289" s="46"/>
      <c r="T289" s="6">
        <f>VLOOKUP(YEAR(B289),'Escalations for energy prices'!$F$10:$G$47,2,FALSE)*T277</f>
        <v>62.159717817166005</v>
      </c>
      <c r="U289" s="6">
        <f>VLOOKUP(YEAR(B289),'Escalations for energy prices'!$F$10:$G$47,2,FALSE)*U277</f>
        <v>36.984979769688103</v>
      </c>
      <c r="V289" s="46"/>
      <c r="W289" s="46"/>
      <c r="X289" s="46"/>
      <c r="Y289" s="46"/>
      <c r="Z289" s="29">
        <f>VLOOKUP(YEAR(B289),'Escalations for energy prices'!$F$10:$G$47,2,FALSE)*Z277</f>
        <v>61.863940170721193</v>
      </c>
      <c r="AA289" s="29">
        <f>VLOOKUP(YEAR(B289),'Escalations for energy prices'!$F$10:$G$47,2,FALSE)*AA277</f>
        <v>37.06906026859474</v>
      </c>
    </row>
    <row r="290" spans="2:27" x14ac:dyDescent="0.25">
      <c r="B290" s="30">
        <f t="shared" si="12"/>
        <v>52809</v>
      </c>
      <c r="C290" s="46"/>
      <c r="D290" s="46"/>
      <c r="E290" s="46"/>
      <c r="F290" s="46"/>
      <c r="G290" s="46"/>
      <c r="H290" s="6">
        <f>VLOOKUP(YEAR(B290),'Escalations for energy prices'!$F$10:$G$47,2,FALSE)*H278</f>
        <v>56.367297931852264</v>
      </c>
      <c r="I290" s="6">
        <f>VLOOKUP(YEAR(B290),'Escalations for energy prices'!$F$10:$G$47,2,FALSE)*I278</f>
        <v>33.442822845226338</v>
      </c>
      <c r="J290" s="47"/>
      <c r="K290" s="47"/>
      <c r="L290" s="47"/>
      <c r="M290" s="47"/>
      <c r="N290" s="6">
        <f>VLOOKUP(YEAR(B290),'Escalations for energy prices'!$F$10:$G$47,2,FALSE)*N278</f>
        <v>55.716952842267176</v>
      </c>
      <c r="O290" s="6">
        <f>VLOOKUP(YEAR(B290),'Escalations for energy prices'!$F$10:$G$47,2,FALSE)*O278</f>
        <v>33.040056120416068</v>
      </c>
      <c r="P290" s="46"/>
      <c r="Q290" s="46"/>
      <c r="R290" s="46"/>
      <c r="S290" s="46"/>
      <c r="T290" s="6">
        <f>VLOOKUP(YEAR(B290),'Escalations for energy prices'!$F$10:$G$47,2,FALSE)*T278</f>
        <v>56.665676468734191</v>
      </c>
      <c r="U290" s="6">
        <f>VLOOKUP(YEAR(B290),'Escalations for energy prices'!$F$10:$G$47,2,FALSE)*U278</f>
        <v>33.716029792739114</v>
      </c>
      <c r="V290" s="46"/>
      <c r="W290" s="46"/>
      <c r="X290" s="46"/>
      <c r="Y290" s="46"/>
      <c r="Z290" s="29">
        <f>VLOOKUP(YEAR(B290),'Escalations for energy prices'!$F$10:$G$47,2,FALSE)*Z278</f>
        <v>56.396041389800487</v>
      </c>
      <c r="AA290" s="29">
        <f>VLOOKUP(YEAR(B290),'Escalations for energy prices'!$F$10:$G$47,2,FALSE)*AA278</f>
        <v>33.792678762774464</v>
      </c>
    </row>
    <row r="291" spans="2:27" x14ac:dyDescent="0.25">
      <c r="B291" s="30">
        <f t="shared" si="12"/>
        <v>52840</v>
      </c>
      <c r="C291" s="46"/>
      <c r="D291" s="46"/>
      <c r="E291" s="46"/>
      <c r="F291" s="46"/>
      <c r="G291" s="46"/>
      <c r="H291" s="6">
        <f>VLOOKUP(YEAR(B291),'Escalations for energy prices'!$F$10:$G$47,2,FALSE)*H279</f>
        <v>51.25208644350505</v>
      </c>
      <c r="I291" s="6">
        <f>VLOOKUP(YEAR(B291),'Escalations for energy prices'!$F$10:$G$47,2,FALSE)*I279</f>
        <v>30.407958342274981</v>
      </c>
      <c r="J291" s="47"/>
      <c r="K291" s="47"/>
      <c r="L291" s="47"/>
      <c r="M291" s="47"/>
      <c r="N291" s="6">
        <f>VLOOKUP(YEAR(B291),'Escalations for energy prices'!$F$10:$G$47,2,FALSE)*N279</f>
        <v>50.660758777065894</v>
      </c>
      <c r="O291" s="6">
        <f>VLOOKUP(YEAR(B291),'Escalations for energy prices'!$F$10:$G$47,2,FALSE)*O279</f>
        <v>30.041741834584659</v>
      </c>
      <c r="P291" s="46"/>
      <c r="Q291" s="46"/>
      <c r="R291" s="46"/>
      <c r="S291" s="46"/>
      <c r="T291" s="6">
        <f>VLOOKUP(YEAR(B291),'Escalations for energy prices'!$F$10:$G$47,2,FALSE)*T279</f>
        <v>51.523387767610529</v>
      </c>
      <c r="U291" s="6">
        <f>VLOOKUP(YEAR(B291),'Escalations for energy prices'!$F$10:$G$47,2,FALSE)*U279</f>
        <v>30.656372344802119</v>
      </c>
      <c r="V291" s="46"/>
      <c r="W291" s="46"/>
      <c r="X291" s="46"/>
      <c r="Y291" s="46"/>
      <c r="Z291" s="29">
        <f>VLOOKUP(YEAR(B291),'Escalations for energy prices'!$F$10:$G$47,2,FALSE)*Z279</f>
        <v>51.278221494243688</v>
      </c>
      <c r="AA291" s="29">
        <f>VLOOKUP(YEAR(B291),'Escalations for energy prices'!$F$10:$G$47,2,FALSE)*AA279</f>
        <v>30.726065585070724</v>
      </c>
    </row>
    <row r="292" spans="2:27" x14ac:dyDescent="0.25">
      <c r="B292" s="30">
        <f t="shared" si="12"/>
        <v>52870</v>
      </c>
      <c r="C292" s="46"/>
      <c r="D292" s="46"/>
      <c r="E292" s="46"/>
      <c r="F292" s="46"/>
      <c r="G292" s="46"/>
      <c r="H292" s="6">
        <f>VLOOKUP(YEAR(B292),'Escalations for energy prices'!$F$10:$G$47,2,FALSE)*H280</f>
        <v>48.365486240445549</v>
      </c>
      <c r="I292" s="6">
        <f>VLOOKUP(YEAR(B292),'Escalations for energy prices'!$F$10:$G$47,2,FALSE)*I280</f>
        <v>37.460211778137094</v>
      </c>
      <c r="J292" s="47"/>
      <c r="K292" s="47"/>
      <c r="L292" s="47"/>
      <c r="M292" s="47"/>
      <c r="N292" s="6">
        <f>VLOOKUP(YEAR(B292),'Escalations for energy prices'!$F$10:$G$47,2,FALSE)*N280</f>
        <v>46.546779233825319</v>
      </c>
      <c r="O292" s="6">
        <f>VLOOKUP(YEAR(B292),'Escalations for energy prices'!$F$10:$G$47,2,FALSE)*O280</f>
        <v>36.663578263653875</v>
      </c>
      <c r="P292" s="46"/>
      <c r="Q292" s="46"/>
      <c r="R292" s="46"/>
      <c r="S292" s="46"/>
      <c r="T292" s="6">
        <f>VLOOKUP(YEAR(B292),'Escalations for energy prices'!$F$10:$G$47,2,FALSE)*T280</f>
        <v>46.687648242508885</v>
      </c>
      <c r="U292" s="6">
        <f>VLOOKUP(YEAR(B292),'Escalations for energy prices'!$F$10:$G$47,2,FALSE)*U280</f>
        <v>36.714541331455671</v>
      </c>
      <c r="V292" s="46"/>
      <c r="W292" s="46"/>
      <c r="X292" s="46"/>
      <c r="Y292" s="46"/>
      <c r="Z292" s="29">
        <f>VLOOKUP(YEAR(B292),'Escalations for energy prices'!$F$10:$G$47,2,FALSE)*Z280</f>
        <v>48.219719146284945</v>
      </c>
      <c r="AA292" s="29">
        <f>VLOOKUP(YEAR(B292),'Escalations for energy prices'!$F$10:$G$47,2,FALSE)*AA280</f>
        <v>37.108113694146809</v>
      </c>
    </row>
    <row r="293" spans="2:27" x14ac:dyDescent="0.25">
      <c r="B293" s="30">
        <f t="shared" si="12"/>
        <v>52901</v>
      </c>
      <c r="C293" s="46"/>
      <c r="D293" s="46"/>
      <c r="E293" s="46"/>
      <c r="F293" s="46"/>
      <c r="G293" s="46"/>
      <c r="H293" s="6">
        <f>VLOOKUP(YEAR(B293),'Escalations for energy prices'!$F$10:$G$47,2,FALSE)*H281</f>
        <v>48.365486240445549</v>
      </c>
      <c r="I293" s="6">
        <f>VLOOKUP(YEAR(B293),'Escalations for energy prices'!$F$10:$G$47,2,FALSE)*I281</f>
        <v>37.460211778137094</v>
      </c>
      <c r="J293" s="47"/>
      <c r="K293" s="47"/>
      <c r="L293" s="47"/>
      <c r="M293" s="47"/>
      <c r="N293" s="6">
        <f>VLOOKUP(YEAR(B293),'Escalations for energy prices'!$F$10:$G$47,2,FALSE)*N281</f>
        <v>46.546779233825319</v>
      </c>
      <c r="O293" s="6">
        <f>VLOOKUP(YEAR(B293),'Escalations for energy prices'!$F$10:$G$47,2,FALSE)*O281</f>
        <v>36.663578263653875</v>
      </c>
      <c r="P293" s="46"/>
      <c r="Q293" s="46"/>
      <c r="R293" s="46"/>
      <c r="S293" s="46"/>
      <c r="T293" s="6">
        <f>VLOOKUP(YEAR(B293),'Escalations for energy prices'!$F$10:$G$47,2,FALSE)*T281</f>
        <v>46.687648242508885</v>
      </c>
      <c r="U293" s="6">
        <f>VLOOKUP(YEAR(B293),'Escalations for energy prices'!$F$10:$G$47,2,FALSE)*U281</f>
        <v>36.714541331455671</v>
      </c>
      <c r="V293" s="46"/>
      <c r="W293" s="46"/>
      <c r="X293" s="46"/>
      <c r="Y293" s="46"/>
      <c r="Z293" s="29">
        <f>VLOOKUP(YEAR(B293),'Escalations for energy prices'!$F$10:$G$47,2,FALSE)*Z281</f>
        <v>48.219719146284945</v>
      </c>
      <c r="AA293" s="29">
        <f>VLOOKUP(YEAR(B293),'Escalations for energy prices'!$F$10:$G$47,2,FALSE)*AA281</f>
        <v>37.108113694146809</v>
      </c>
    </row>
    <row r="294" spans="2:27" x14ac:dyDescent="0.25">
      <c r="B294" s="30">
        <f t="shared" si="12"/>
        <v>52931</v>
      </c>
      <c r="C294" s="46"/>
      <c r="D294" s="46"/>
      <c r="E294" s="46"/>
      <c r="F294" s="46"/>
      <c r="G294" s="46"/>
      <c r="H294" s="6">
        <f>VLOOKUP(YEAR(B294),'Escalations for energy prices'!$F$10:$G$47,2,FALSE)*H282</f>
        <v>53.682801728067432</v>
      </c>
      <c r="I294" s="6">
        <f>VLOOKUP(YEAR(B294),'Escalations for energy prices'!$F$10:$G$47,2,FALSE)*I282</f>
        <v>41.578598250408568</v>
      </c>
      <c r="J294" s="47"/>
      <c r="K294" s="47"/>
      <c r="L294" s="47"/>
      <c r="M294" s="47"/>
      <c r="N294" s="6">
        <f>VLOOKUP(YEAR(B294),'Escalations for energy prices'!$F$10:$G$47,2,FALSE)*N282</f>
        <v>51.664145549310859</v>
      </c>
      <c r="O294" s="6">
        <f>VLOOKUP(YEAR(B294),'Escalations for energy prices'!$F$10:$G$47,2,FALSE)*O282</f>
        <v>40.694382617894725</v>
      </c>
      <c r="P294" s="46"/>
      <c r="Q294" s="46"/>
      <c r="R294" s="46"/>
      <c r="S294" s="46"/>
      <c r="T294" s="6">
        <f>VLOOKUP(YEAR(B294),'Escalations for energy prices'!$F$10:$G$47,2,FALSE)*T282</f>
        <v>51.820501737382536</v>
      </c>
      <c r="U294" s="6">
        <f>VLOOKUP(YEAR(B294),'Escalations for energy prices'!$F$10:$G$47,2,FALSE)*U282</f>
        <v>40.750948580049133</v>
      </c>
      <c r="V294" s="46"/>
      <c r="W294" s="46"/>
      <c r="X294" s="46"/>
      <c r="Y294" s="46"/>
      <c r="Z294" s="29">
        <f>VLOOKUP(YEAR(B294),'Escalations for energy prices'!$F$10:$G$47,2,FALSE)*Z282</f>
        <v>53.521008957590617</v>
      </c>
      <c r="AA294" s="29">
        <f>VLOOKUP(YEAR(B294),'Escalations for energy prices'!$F$10:$G$47,2,FALSE)*AA282</f>
        <v>41.187790401652229</v>
      </c>
    </row>
    <row r="295" spans="2:27" x14ac:dyDescent="0.25">
      <c r="B295" s="30">
        <f t="shared" si="12"/>
        <v>52962</v>
      </c>
      <c r="C295" s="46"/>
      <c r="D295" s="46"/>
      <c r="E295" s="46"/>
      <c r="F295" s="46"/>
      <c r="G295" s="46"/>
      <c r="H295" s="6">
        <f>VLOOKUP(YEAR(B295),'Escalations for energy prices'!$F$10:$G$47,2,FALSE)*H283</f>
        <v>81.5395851746418</v>
      </c>
      <c r="I295" s="6">
        <f>VLOOKUP(YEAR(B295),'Escalations for energy prices'!$F$10:$G$47,2,FALSE)*I283</f>
        <v>63.154335175260108</v>
      </c>
      <c r="J295" s="47"/>
      <c r="K295" s="47"/>
      <c r="L295" s="47"/>
      <c r="M295" s="47"/>
      <c r="N295" s="6">
        <f>VLOOKUP(YEAR(B295),'Escalations for energy prices'!$F$10:$G$47,2,FALSE)*N283</f>
        <v>78.473419063196516</v>
      </c>
      <c r="O295" s="6">
        <f>VLOOKUP(YEAR(B295),'Escalations for energy prices'!$F$10:$G$47,2,FALSE)*O283</f>
        <v>61.811287242603179</v>
      </c>
      <c r="P295" s="46"/>
      <c r="Q295" s="46"/>
      <c r="R295" s="46"/>
      <c r="S295" s="46"/>
      <c r="T295" s="6">
        <f>VLOOKUP(YEAR(B295),'Escalations for energy prices'!$F$10:$G$47,2,FALSE)*T283</f>
        <v>78.710910742178427</v>
      </c>
      <c r="U295" s="6">
        <f>VLOOKUP(YEAR(B295),'Escalations for energy prices'!$F$10:$G$47,2,FALSE)*U283</f>
        <v>61.897206101913845</v>
      </c>
      <c r="V295" s="46"/>
      <c r="W295" s="46"/>
      <c r="X295" s="46"/>
      <c r="Y295" s="46"/>
      <c r="Z295" s="29">
        <f>VLOOKUP(YEAR(B295),'Escalations for energy prices'!$F$10:$G$47,2,FALSE)*Z283</f>
        <v>81.29383579189232</v>
      </c>
      <c r="AA295" s="29">
        <f>VLOOKUP(YEAR(B295),'Escalations for energy prices'!$F$10:$G$47,2,FALSE)*AA283</f>
        <v>62.560731472681283</v>
      </c>
    </row>
    <row r="296" spans="2:27" x14ac:dyDescent="0.25">
      <c r="B296" s="30">
        <f t="shared" si="12"/>
        <v>52993</v>
      </c>
      <c r="C296" s="46"/>
      <c r="D296" s="46"/>
      <c r="E296" s="46"/>
      <c r="F296" s="46"/>
      <c r="G296" s="46"/>
      <c r="H296" s="6">
        <f>VLOOKUP(YEAR(B296),'Escalations for energy prices'!$F$10:$G$47,2,FALSE)*H284</f>
        <v>76.531470866156212</v>
      </c>
      <c r="I296" s="6">
        <f>VLOOKUP(YEAR(B296),'Escalations for energy prices'!$F$10:$G$47,2,FALSE)*I284</f>
        <v>59.275432321429072</v>
      </c>
      <c r="J296" s="47"/>
      <c r="K296" s="47"/>
      <c r="L296" s="47"/>
      <c r="M296" s="47"/>
      <c r="N296" s="6">
        <f>VLOOKUP(YEAR(B296),'Escalations for energy prices'!$F$10:$G$47,2,FALSE)*N284</f>
        <v>73.653626909429192</v>
      </c>
      <c r="O296" s="6">
        <f>VLOOKUP(YEAR(B296),'Escalations for energy prices'!$F$10:$G$47,2,FALSE)*O284</f>
        <v>58.014873618440369</v>
      </c>
      <c r="P296" s="46"/>
      <c r="Q296" s="46"/>
      <c r="R296" s="46"/>
      <c r="S296" s="46"/>
      <c r="T296" s="6">
        <f>VLOOKUP(YEAR(B296),'Escalations for energy prices'!$F$10:$G$47,2,FALSE)*T284</f>
        <v>73.876531986417589</v>
      </c>
      <c r="U296" s="6">
        <f>VLOOKUP(YEAR(B296),'Escalations for energy prices'!$F$10:$G$47,2,FALSE)*U284</f>
        <v>58.095515390950069</v>
      </c>
      <c r="V296" s="46"/>
      <c r="W296" s="46"/>
      <c r="X296" s="46"/>
      <c r="Y296" s="46"/>
      <c r="Z296" s="29">
        <f>VLOOKUP(YEAR(B296),'Escalations for energy prices'!$F$10:$G$47,2,FALSE)*Z284</f>
        <v>76.300815268804513</v>
      </c>
      <c r="AA296" s="29">
        <f>VLOOKUP(YEAR(B296),'Escalations for energy prices'!$F$10:$G$47,2,FALSE)*AA284</f>
        <v>58.718287416010988</v>
      </c>
    </row>
    <row r="297" spans="2:27" x14ac:dyDescent="0.25">
      <c r="B297" s="30">
        <f t="shared" si="12"/>
        <v>53021</v>
      </c>
      <c r="C297" s="46"/>
      <c r="D297" s="46"/>
      <c r="E297" s="46"/>
      <c r="F297" s="46"/>
      <c r="G297" s="46"/>
      <c r="H297" s="6">
        <f>VLOOKUP(YEAR(B297),'Escalations for energy prices'!$F$10:$G$47,2,FALSE)*H285</f>
        <v>61.503789556146486</v>
      </c>
      <c r="I297" s="6">
        <f>VLOOKUP(YEAR(B297),'Escalations for energy prices'!$F$10:$G$47,2,FALSE)*I285</f>
        <v>47.636138102226944</v>
      </c>
      <c r="J297" s="47"/>
      <c r="K297" s="47"/>
      <c r="L297" s="47"/>
      <c r="M297" s="47"/>
      <c r="N297" s="6">
        <f>VLOOKUP(YEAR(B297),'Escalations for energy prices'!$F$10:$G$47,2,FALSE)*N285</f>
        <v>59.191037598203401</v>
      </c>
      <c r="O297" s="6">
        <f>VLOOKUP(YEAR(B297),'Escalations for energy prices'!$F$10:$G$47,2,FALSE)*O285</f>
        <v>46.62310207516073</v>
      </c>
      <c r="P297" s="46"/>
      <c r="Q297" s="46"/>
      <c r="R297" s="46"/>
      <c r="S297" s="46"/>
      <c r="T297" s="6">
        <f>VLOOKUP(YEAR(B297),'Escalations for energy prices'!$F$10:$G$47,2,FALSE)*T285</f>
        <v>59.370173145853691</v>
      </c>
      <c r="U297" s="6">
        <f>VLOOKUP(YEAR(B297),'Escalations for energy prices'!$F$10:$G$47,2,FALSE)*U285</f>
        <v>46.687909069587157</v>
      </c>
      <c r="V297" s="46"/>
      <c r="W297" s="46"/>
      <c r="X297" s="46"/>
      <c r="Y297" s="46"/>
      <c r="Z297" s="29">
        <f>VLOOKUP(YEAR(B297),'Escalations for energy prices'!$F$10:$G$47,2,FALSE)*Z285</f>
        <v>61.318425376431712</v>
      </c>
      <c r="AA297" s="29">
        <f>VLOOKUP(YEAR(B297),'Escalations for energy prices'!$F$10:$G$47,2,FALSE)*AA285</f>
        <v>47.188393891547399</v>
      </c>
    </row>
    <row r="298" spans="2:27" x14ac:dyDescent="0.25">
      <c r="B298" s="30">
        <f t="shared" si="12"/>
        <v>53052</v>
      </c>
      <c r="C298" s="46"/>
      <c r="D298" s="46"/>
      <c r="E298" s="46"/>
      <c r="F298" s="46"/>
      <c r="G298" s="46"/>
      <c r="H298" s="6">
        <f>VLOOKUP(YEAR(B298),'Escalations for energy prices'!$F$10:$G$47,2,FALSE)*H286</f>
        <v>54.068308768922634</v>
      </c>
      <c r="I298" s="6">
        <f>VLOOKUP(YEAR(B298),'Escalations for energy prices'!$F$10:$G$47,2,FALSE)*I286</f>
        <v>41.877182561555706</v>
      </c>
      <c r="J298" s="47"/>
      <c r="K298" s="47"/>
      <c r="L298" s="47"/>
      <c r="M298" s="47"/>
      <c r="N298" s="6">
        <f>VLOOKUP(YEAR(B298),'Escalations for energy prices'!$F$10:$G$47,2,FALSE)*N286</f>
        <v>52.035156212463626</v>
      </c>
      <c r="O298" s="6">
        <f>VLOOKUP(YEAR(B298),'Escalations for energy prices'!$F$10:$G$47,2,FALSE)*O286</f>
        <v>40.986617198010769</v>
      </c>
      <c r="P298" s="46"/>
      <c r="Q298" s="46"/>
      <c r="R298" s="46"/>
      <c r="S298" s="46"/>
      <c r="T298" s="6">
        <f>VLOOKUP(YEAR(B298),'Escalations for energy prices'!$F$10:$G$47,2,FALSE)*T286</f>
        <v>52.192635225899153</v>
      </c>
      <c r="U298" s="6">
        <f>VLOOKUP(YEAR(B298),'Escalations for energy prices'!$F$10:$G$47,2,FALSE)*U286</f>
        <v>41.043589371763339</v>
      </c>
      <c r="V298" s="46"/>
      <c r="W298" s="46"/>
      <c r="X298" s="46"/>
      <c r="Y298" s="46"/>
      <c r="Z298" s="29">
        <f>VLOOKUP(YEAR(B298),'Escalations for energy prices'!$F$10:$G$47,2,FALSE)*Z286</f>
        <v>53.90535413188578</v>
      </c>
      <c r="AA298" s="29">
        <f>VLOOKUP(YEAR(B298),'Escalations for energy prices'!$F$10:$G$47,2,FALSE)*AA286</f>
        <v>41.483568242710838</v>
      </c>
    </row>
    <row r="299" spans="2:27" x14ac:dyDescent="0.25">
      <c r="B299" s="30">
        <f t="shared" si="12"/>
        <v>53082</v>
      </c>
      <c r="C299" s="46"/>
      <c r="D299" s="46"/>
      <c r="E299" s="46"/>
      <c r="F299" s="46"/>
      <c r="G299" s="46"/>
      <c r="H299" s="6">
        <f>VLOOKUP(YEAR(B299),'Escalations for energy prices'!$F$10:$G$47,2,FALSE)*H287</f>
        <v>53.894175729409213</v>
      </c>
      <c r="I299" s="6">
        <f>VLOOKUP(YEAR(B299),'Escalations for energy prices'!$F$10:$G$47,2,FALSE)*I287</f>
        <v>41.742312408378389</v>
      </c>
      <c r="J299" s="47"/>
      <c r="K299" s="47"/>
      <c r="L299" s="47"/>
      <c r="M299" s="47"/>
      <c r="N299" s="6">
        <f>VLOOKUP(YEAR(B299),'Escalations for energy prices'!$F$10:$G$47,2,FALSE)*N287</f>
        <v>51.86757116830109</v>
      </c>
      <c r="O299" s="6">
        <f>VLOOKUP(YEAR(B299),'Escalations for energy prices'!$F$10:$G$47,2,FALSE)*O287</f>
        <v>40.854615210255488</v>
      </c>
      <c r="P299" s="46"/>
      <c r="Q299" s="46"/>
      <c r="R299" s="46"/>
      <c r="S299" s="46"/>
      <c r="T299" s="6">
        <f>VLOOKUP(YEAR(B299),'Escalations for energy prices'!$F$10:$G$47,2,FALSE)*T287</f>
        <v>52.024543002949372</v>
      </c>
      <c r="U299" s="6">
        <f>VLOOKUP(YEAR(B299),'Escalations for energy prices'!$F$10:$G$47,2,FALSE)*U287</f>
        <v>40.911403898746393</v>
      </c>
      <c r="V299" s="46"/>
      <c r="W299" s="46"/>
      <c r="X299" s="46"/>
      <c r="Y299" s="46"/>
      <c r="Z299" s="29">
        <f>VLOOKUP(YEAR(B299),'Escalations for energy prices'!$F$10:$G$47,2,FALSE)*Z287</f>
        <v>53.731745906018176</v>
      </c>
      <c r="AA299" s="29">
        <f>VLOOKUP(YEAR(B299),'Escalations for energy prices'!$F$10:$G$47,2,FALSE)*AA287</f>
        <v>41.349965768499203</v>
      </c>
    </row>
    <row r="300" spans="2:27" x14ac:dyDescent="0.25">
      <c r="B300" s="30">
        <f t="shared" si="12"/>
        <v>53113</v>
      </c>
      <c r="C300" s="46"/>
      <c r="D300" s="46"/>
      <c r="E300" s="46"/>
      <c r="F300" s="46"/>
      <c r="G300" s="46"/>
      <c r="H300" s="6">
        <f>VLOOKUP(YEAR(B300),'Escalations for energy prices'!$F$10:$G$47,2,FALSE)*H288</f>
        <v>52.859002315120655</v>
      </c>
      <c r="I300" s="6">
        <f>VLOOKUP(YEAR(B300),'Escalations for energy prices'!$F$10:$G$47,2,FALSE)*I288</f>
        <v>31.361344521733038</v>
      </c>
      <c r="J300" s="47"/>
      <c r="K300" s="47"/>
      <c r="L300" s="47"/>
      <c r="M300" s="47"/>
      <c r="N300" s="6">
        <f>VLOOKUP(YEAR(B300),'Escalations for energy prices'!$F$10:$G$47,2,FALSE)*N288</f>
        <v>52.249134646147624</v>
      </c>
      <c r="O300" s="6">
        <f>VLOOKUP(YEAR(B300),'Escalations for energy prices'!$F$10:$G$47,2,FALSE)*O288</f>
        <v>30.983645962101203</v>
      </c>
      <c r="P300" s="46"/>
      <c r="Q300" s="46"/>
      <c r="R300" s="46"/>
      <c r="S300" s="46"/>
      <c r="T300" s="6">
        <f>VLOOKUP(YEAR(B300),'Escalations for energy prices'!$F$10:$G$47,2,FALSE)*T288</f>
        <v>53.138809798369024</v>
      </c>
      <c r="U300" s="6">
        <f>VLOOKUP(YEAR(B300),'Escalations for energy prices'!$F$10:$G$47,2,FALSE)*U288</f>
        <v>31.617547093098885</v>
      </c>
      <c r="V300" s="46"/>
      <c r="W300" s="46"/>
      <c r="X300" s="46"/>
      <c r="Y300" s="46"/>
      <c r="Z300" s="29">
        <f>VLOOKUP(YEAR(B300),'Escalations for energy prices'!$F$10:$G$47,2,FALSE)*Z288</f>
        <v>52.885956782799163</v>
      </c>
      <c r="AA300" s="29">
        <f>VLOOKUP(YEAR(B300),'Escalations for energy prices'!$F$10:$G$47,2,FALSE)*AA288</f>
        <v>31.689425438047177</v>
      </c>
    </row>
    <row r="301" spans="2:27" x14ac:dyDescent="0.25">
      <c r="B301" s="30">
        <f t="shared" si="12"/>
        <v>53143</v>
      </c>
      <c r="C301" s="46"/>
      <c r="D301" s="46"/>
      <c r="E301" s="46"/>
      <c r="F301" s="46"/>
      <c r="G301" s="46"/>
      <c r="H301" s="6">
        <f>VLOOKUP(YEAR(B301),'Escalations for energy prices'!$F$10:$G$47,2,FALSE)*H289</f>
        <v>63.379566265399937</v>
      </c>
      <c r="I301" s="6">
        <f>VLOOKUP(YEAR(B301),'Escalations for energy prices'!$F$10:$G$47,2,FALSE)*I289</f>
        <v>37.603214707641783</v>
      </c>
      <c r="J301" s="47"/>
      <c r="K301" s="47"/>
      <c r="L301" s="47"/>
      <c r="M301" s="47"/>
      <c r="N301" s="6">
        <f>VLOOKUP(YEAR(B301),'Escalations for energy prices'!$F$10:$G$47,2,FALSE)*N289</f>
        <v>62.648316210615164</v>
      </c>
      <c r="O301" s="6">
        <f>VLOOKUP(YEAR(B301),'Escalations for energy prices'!$F$10:$G$47,2,FALSE)*O289</f>
        <v>37.150342541310998</v>
      </c>
      <c r="P301" s="46"/>
      <c r="Q301" s="46"/>
      <c r="R301" s="46"/>
      <c r="S301" s="46"/>
      <c r="T301" s="6">
        <f>VLOOKUP(YEAR(B301),'Escalations for energy prices'!$F$10:$G$47,2,FALSE)*T289</f>
        <v>63.715064026412769</v>
      </c>
      <c r="U301" s="6">
        <f>VLOOKUP(YEAR(B301),'Escalations for energy prices'!$F$10:$G$47,2,FALSE)*U289</f>
        <v>37.910409454762494</v>
      </c>
      <c r="V301" s="46"/>
      <c r="W301" s="46"/>
      <c r="X301" s="46"/>
      <c r="Y301" s="46"/>
      <c r="Z301" s="29">
        <f>VLOOKUP(YEAR(B301),'Escalations for energy prices'!$F$10:$G$47,2,FALSE)*Z289</f>
        <v>63.411885499504976</v>
      </c>
      <c r="AA301" s="29">
        <f>VLOOKUP(YEAR(B301),'Escalations for energy prices'!$F$10:$G$47,2,FALSE)*AA289</f>
        <v>37.996593796637505</v>
      </c>
    </row>
    <row r="302" spans="2:27" x14ac:dyDescent="0.25">
      <c r="B302" s="30">
        <f t="shared" si="12"/>
        <v>53174</v>
      </c>
      <c r="C302" s="46"/>
      <c r="D302" s="46"/>
      <c r="E302" s="46"/>
      <c r="F302" s="46"/>
      <c r="G302" s="46"/>
      <c r="H302" s="6">
        <f>VLOOKUP(YEAR(B302),'Escalations for energy prices'!$F$10:$G$47,2,FALSE)*H290</f>
        <v>57.777707538627837</v>
      </c>
      <c r="I302" s="6">
        <f>VLOOKUP(YEAR(B302),'Escalations for energy prices'!$F$10:$G$47,2,FALSE)*I290</f>
        <v>34.279621491768289</v>
      </c>
      <c r="J302" s="47"/>
      <c r="K302" s="47"/>
      <c r="L302" s="47"/>
      <c r="M302" s="47"/>
      <c r="N302" s="6">
        <f>VLOOKUP(YEAR(B302),'Escalations for energy prices'!$F$10:$G$47,2,FALSE)*N290</f>
        <v>57.111089663301286</v>
      </c>
      <c r="O302" s="6">
        <f>VLOOKUP(YEAR(B302),'Escalations for energy prices'!$F$10:$G$47,2,FALSE)*O290</f>
        <v>33.866776830303174</v>
      </c>
      <c r="P302" s="46"/>
      <c r="Q302" s="46"/>
      <c r="R302" s="46"/>
      <c r="S302" s="46"/>
      <c r="T302" s="6">
        <f>VLOOKUP(YEAR(B302),'Escalations for energy prices'!$F$10:$G$47,2,FALSE)*T290</f>
        <v>58.083552034857021</v>
      </c>
      <c r="U302" s="6">
        <f>VLOOKUP(YEAR(B302),'Escalations for energy prices'!$F$10:$G$47,2,FALSE)*U290</f>
        <v>34.559664560889651</v>
      </c>
      <c r="V302" s="46"/>
      <c r="W302" s="46"/>
      <c r="X302" s="46"/>
      <c r="Y302" s="46"/>
      <c r="Z302" s="29">
        <f>VLOOKUP(YEAR(B302),'Escalations for energy prices'!$F$10:$G$47,2,FALSE)*Z290</f>
        <v>57.807170208791469</v>
      </c>
      <c r="AA302" s="29">
        <f>VLOOKUP(YEAR(B302),'Escalations for energy prices'!$F$10:$G$47,2,FALSE)*AA290</f>
        <v>34.638231423881628</v>
      </c>
    </row>
    <row r="303" spans="2:27" x14ac:dyDescent="0.25">
      <c r="B303" s="30">
        <f t="shared" si="12"/>
        <v>53205</v>
      </c>
      <c r="C303" s="46"/>
      <c r="D303" s="46"/>
      <c r="E303" s="46"/>
      <c r="F303" s="46"/>
      <c r="G303" s="46"/>
      <c r="H303" s="6">
        <f>VLOOKUP(YEAR(B303),'Escalations for energy prices'!$F$10:$G$47,2,FALSE)*H291</f>
        <v>52.534504401069832</v>
      </c>
      <c r="I303" s="6">
        <f>VLOOKUP(YEAR(B303),'Escalations for energy prices'!$F$10:$G$47,2,FALSE)*I291</f>
        <v>31.168819304959886</v>
      </c>
      <c r="J303" s="47"/>
      <c r="K303" s="47"/>
      <c r="L303" s="47"/>
      <c r="M303" s="47"/>
      <c r="N303" s="6">
        <f>VLOOKUP(YEAR(B303),'Escalations for energy prices'!$F$10:$G$47,2,FALSE)*N291</f>
        <v>51.928380669321562</v>
      </c>
      <c r="O303" s="6">
        <f>VLOOKUP(YEAR(B303),'Escalations for energy prices'!$F$10:$G$47,2,FALSE)*O291</f>
        <v>30.793439411768443</v>
      </c>
      <c r="P303" s="46"/>
      <c r="Q303" s="46"/>
      <c r="R303" s="46"/>
      <c r="S303" s="46"/>
      <c r="T303" s="6">
        <f>VLOOKUP(YEAR(B303),'Escalations for energy prices'!$F$10:$G$47,2,FALSE)*T291</f>
        <v>52.812594164711868</v>
      </c>
      <c r="U303" s="6">
        <f>VLOOKUP(YEAR(B303),'Escalations for energy prices'!$F$10:$G$47,2,FALSE)*U291</f>
        <v>31.42344906570991</v>
      </c>
      <c r="V303" s="46"/>
      <c r="W303" s="46"/>
      <c r="X303" s="46"/>
      <c r="Y303" s="46"/>
      <c r="Z303" s="29">
        <f>VLOOKUP(YEAR(B303),'Escalations for energy prices'!$F$10:$G$47,2,FALSE)*Z291</f>
        <v>52.561293397056652</v>
      </c>
      <c r="AA303" s="29">
        <f>VLOOKUP(YEAR(B303),'Escalations for energy prices'!$F$10:$G$47,2,FALSE)*AA291</f>
        <v>31.4948861542595</v>
      </c>
    </row>
    <row r="304" spans="2:27" x14ac:dyDescent="0.25">
      <c r="B304" s="30">
        <f t="shared" si="12"/>
        <v>53235</v>
      </c>
      <c r="C304" s="46"/>
      <c r="D304" s="46"/>
      <c r="E304" s="46"/>
      <c r="F304" s="46"/>
      <c r="G304" s="46"/>
      <c r="H304" s="6">
        <f>VLOOKUP(YEAR(B304),'Escalations for energy prices'!$F$10:$G$47,2,FALSE)*H292</f>
        <v>49.575676349475927</v>
      </c>
      <c r="I304" s="6">
        <f>VLOOKUP(YEAR(B304),'Escalations for energy prices'!$F$10:$G$47,2,FALSE)*I292</f>
        <v>38.397532609581035</v>
      </c>
      <c r="J304" s="47"/>
      <c r="K304" s="47"/>
      <c r="L304" s="47"/>
      <c r="M304" s="47"/>
      <c r="N304" s="6">
        <f>VLOOKUP(YEAR(B304),'Escalations for energy prices'!$F$10:$G$47,2,FALSE)*N292</f>
        <v>47.7114620730705</v>
      </c>
      <c r="O304" s="6">
        <f>VLOOKUP(YEAR(B304),'Escalations for energy prices'!$F$10:$G$47,2,FALSE)*O292</f>
        <v>37.580965913924842</v>
      </c>
      <c r="P304" s="46"/>
      <c r="Q304" s="46"/>
      <c r="R304" s="46"/>
      <c r="S304" s="46"/>
      <c r="T304" s="6">
        <f>VLOOKUP(YEAR(B304),'Escalations for energy prices'!$F$10:$G$47,2,FALSE)*T292</f>
        <v>47.855855873795448</v>
      </c>
      <c r="U304" s="6">
        <f>VLOOKUP(YEAR(B304),'Escalations for energy prices'!$F$10:$G$47,2,FALSE)*U292</f>
        <v>37.633204167926003</v>
      </c>
      <c r="V304" s="46"/>
      <c r="W304" s="46"/>
      <c r="X304" s="46"/>
      <c r="Y304" s="46"/>
      <c r="Z304" s="29">
        <f>VLOOKUP(YEAR(B304),'Escalations for energy prices'!$F$10:$G$47,2,FALSE)*Z292</f>
        <v>49.426261904502013</v>
      </c>
      <c r="AA304" s="29">
        <f>VLOOKUP(YEAR(B304),'Escalations for energy prices'!$F$10:$G$47,2,FALSE)*AA292</f>
        <v>38.036624408050827</v>
      </c>
    </row>
    <row r="305" spans="2:27" x14ac:dyDescent="0.25">
      <c r="B305" s="30">
        <f t="shared" si="12"/>
        <v>53266</v>
      </c>
      <c r="C305" s="46"/>
      <c r="D305" s="46"/>
      <c r="E305" s="46"/>
      <c r="F305" s="46"/>
      <c r="G305" s="46"/>
      <c r="H305" s="6">
        <f>VLOOKUP(YEAR(B305),'Escalations for energy prices'!$F$10:$G$47,2,FALSE)*H293</f>
        <v>49.575676349475927</v>
      </c>
      <c r="I305" s="6">
        <f>VLOOKUP(YEAR(B305),'Escalations for energy prices'!$F$10:$G$47,2,FALSE)*I293</f>
        <v>38.397532609581035</v>
      </c>
      <c r="J305" s="47"/>
      <c r="K305" s="47"/>
      <c r="L305" s="47"/>
      <c r="M305" s="47"/>
      <c r="N305" s="6">
        <f>VLOOKUP(YEAR(B305),'Escalations for energy prices'!$F$10:$G$47,2,FALSE)*N293</f>
        <v>47.7114620730705</v>
      </c>
      <c r="O305" s="6">
        <f>VLOOKUP(YEAR(B305),'Escalations for energy prices'!$F$10:$G$47,2,FALSE)*O293</f>
        <v>37.580965913924842</v>
      </c>
      <c r="P305" s="46"/>
      <c r="Q305" s="46"/>
      <c r="R305" s="46"/>
      <c r="S305" s="46"/>
      <c r="T305" s="6">
        <f>VLOOKUP(YEAR(B305),'Escalations for energy prices'!$F$10:$G$47,2,FALSE)*T293</f>
        <v>47.855855873795448</v>
      </c>
      <c r="U305" s="6">
        <f>VLOOKUP(YEAR(B305),'Escalations for energy prices'!$F$10:$G$47,2,FALSE)*U293</f>
        <v>37.633204167926003</v>
      </c>
      <c r="V305" s="46"/>
      <c r="W305" s="46"/>
      <c r="X305" s="46"/>
      <c r="Y305" s="46"/>
      <c r="Z305" s="29">
        <f>VLOOKUP(YEAR(B305),'Escalations for energy prices'!$F$10:$G$47,2,FALSE)*Z293</f>
        <v>49.426261904502013</v>
      </c>
      <c r="AA305" s="29">
        <f>VLOOKUP(YEAR(B305),'Escalations for energy prices'!$F$10:$G$47,2,FALSE)*AA293</f>
        <v>38.036624408050827</v>
      </c>
    </row>
    <row r="306" spans="2:27" x14ac:dyDescent="0.25">
      <c r="B306" s="30">
        <f t="shared" si="12"/>
        <v>53296</v>
      </c>
      <c r="C306" s="46"/>
      <c r="D306" s="46"/>
      <c r="E306" s="46"/>
      <c r="F306" s="46"/>
      <c r="G306" s="46"/>
      <c r="H306" s="6">
        <f>VLOOKUP(YEAR(B306),'Escalations for energy prices'!$F$10:$G$47,2,FALSE)*H294</f>
        <v>55.026040486246565</v>
      </c>
      <c r="I306" s="6">
        <f>VLOOKUP(YEAR(B306),'Escalations for energy prices'!$F$10:$G$47,2,FALSE)*I294</f>
        <v>42.618968404030923</v>
      </c>
      <c r="J306" s="47"/>
      <c r="K306" s="47"/>
      <c r="L306" s="47"/>
      <c r="M306" s="47"/>
      <c r="N306" s="6">
        <f>VLOOKUP(YEAR(B306),'Escalations for energy prices'!$F$10:$G$47,2,FALSE)*N294</f>
        <v>52.956873955357501</v>
      </c>
      <c r="O306" s="6">
        <f>VLOOKUP(YEAR(B306),'Escalations for energy prices'!$F$10:$G$47,2,FALSE)*O294</f>
        <v>41.712628130664747</v>
      </c>
      <c r="P306" s="46"/>
      <c r="Q306" s="46"/>
      <c r="R306" s="46"/>
      <c r="S306" s="46"/>
      <c r="T306" s="6">
        <f>VLOOKUP(YEAR(B306),'Escalations for energy prices'!$F$10:$G$47,2,FALSE)*T294</f>
        <v>53.117142452122799</v>
      </c>
      <c r="U306" s="6">
        <f>VLOOKUP(YEAR(B306),'Escalations for energy prices'!$F$10:$G$47,2,FALSE)*U294</f>
        <v>41.770609473356565</v>
      </c>
      <c r="V306" s="46"/>
      <c r="W306" s="46"/>
      <c r="X306" s="46"/>
      <c r="Y306" s="46"/>
      <c r="Z306" s="29">
        <f>VLOOKUP(YEAR(B306),'Escalations for energy prices'!$F$10:$G$47,2,FALSE)*Z294</f>
        <v>54.860199374157503</v>
      </c>
      <c r="AA306" s="29">
        <f>VLOOKUP(YEAR(B306),'Escalations for energy prices'!$F$10:$G$47,2,FALSE)*AA294</f>
        <v>42.218381850874813</v>
      </c>
    </row>
    <row r="307" spans="2:27" x14ac:dyDescent="0.25">
      <c r="B307" s="30">
        <f t="shared" si="12"/>
        <v>53327</v>
      </c>
      <c r="C307" s="50"/>
      <c r="D307" s="50"/>
      <c r="E307" s="50"/>
      <c r="F307" s="50"/>
      <c r="G307" s="50"/>
      <c r="H307" s="6">
        <f>VLOOKUP(YEAR(B307),'Escalations for energy prices'!$F$10:$G$47,2,FALSE)*H295</f>
        <v>83.579849982116684</v>
      </c>
      <c r="I307" s="6">
        <f>VLOOKUP(YEAR(B307),'Escalations for energy prices'!$F$10:$G$47,2,FALSE)*I295</f>
        <v>64.734568472027334</v>
      </c>
      <c r="J307" s="51"/>
      <c r="K307" s="51"/>
      <c r="L307" s="51"/>
      <c r="M307" s="51"/>
      <c r="N307" s="6">
        <f>VLOOKUP(YEAR(B307),'Escalations for energy prices'!$F$10:$G$47,2,FALSE)*N295</f>
        <v>80.436962965142442</v>
      </c>
      <c r="O307" s="6">
        <f>VLOOKUP(YEAR(B307),'Escalations for energy prices'!$F$10:$G$47,2,FALSE)*O295</f>
        <v>63.357915101890157</v>
      </c>
      <c r="P307" s="50"/>
      <c r="Q307" s="50"/>
      <c r="R307" s="50"/>
      <c r="S307" s="50"/>
      <c r="T307" s="6">
        <f>VLOOKUP(YEAR(B307),'Escalations for energy prices'!$F$10:$G$47,2,FALSE)*T295</f>
        <v>80.680397106471403</v>
      </c>
      <c r="U307" s="6">
        <f>VLOOKUP(YEAR(B307),'Escalations for energy prices'!$F$10:$G$47,2,FALSE)*U295</f>
        <v>63.445983803201791</v>
      </c>
      <c r="V307" s="50"/>
      <c r="W307" s="50"/>
      <c r="X307" s="50"/>
      <c r="Y307" s="50"/>
      <c r="Z307" s="29">
        <f>VLOOKUP(YEAR(B307),'Escalations for energy prices'!$F$10:$G$47,2,FALSE)*Z295</f>
        <v>83.327951514649527</v>
      </c>
      <c r="AA307" s="29">
        <f>VLOOKUP(YEAR(B307),'Escalations for energy prices'!$F$10:$G$47,2,FALSE)*AA295</f>
        <v>64.126111753684881</v>
      </c>
    </row>
    <row r="308" spans="2:27" x14ac:dyDescent="0.25">
      <c r="B308" s="7"/>
    </row>
    <row r="309" spans="2:27" x14ac:dyDescent="0.25">
      <c r="B309" s="7"/>
    </row>
    <row r="310" spans="2:27" x14ac:dyDescent="0.25">
      <c r="B310" s="7"/>
    </row>
  </sheetData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workbookViewId="0"/>
  </sheetViews>
  <sheetFormatPr defaultRowHeight="15" x14ac:dyDescent="0.25"/>
  <cols>
    <col min="1" max="16384" width="9.140625" style="22"/>
  </cols>
  <sheetData>
    <row r="2" spans="2:7" x14ac:dyDescent="0.25">
      <c r="B2" s="23" t="s">
        <v>33</v>
      </c>
    </row>
    <row r="3" spans="2:7" ht="15.75" thickBot="1" x14ac:dyDescent="0.3"/>
    <row r="4" spans="2:7" ht="15.75" thickTop="1" x14ac:dyDescent="0.25">
      <c r="B4" s="54"/>
      <c r="C4" s="55"/>
      <c r="D4" s="61" t="s">
        <v>30</v>
      </c>
      <c r="E4" s="61"/>
      <c r="F4" s="61"/>
      <c r="G4" s="62"/>
    </row>
    <row r="5" spans="2:7" ht="75" x14ac:dyDescent="0.25">
      <c r="B5" s="52" t="s">
        <v>25</v>
      </c>
      <c r="C5" s="53" t="s">
        <v>26</v>
      </c>
      <c r="D5" s="18" t="s">
        <v>15</v>
      </c>
      <c r="E5" s="18" t="s">
        <v>27</v>
      </c>
      <c r="F5" s="18" t="s">
        <v>28</v>
      </c>
      <c r="G5" s="17" t="s">
        <v>29</v>
      </c>
    </row>
    <row r="6" spans="2:7" x14ac:dyDescent="0.25">
      <c r="B6" s="19">
        <v>2017</v>
      </c>
      <c r="C6" s="56">
        <v>13</v>
      </c>
      <c r="D6" s="56">
        <v>224.7</v>
      </c>
      <c r="E6" s="56">
        <v>163.27000000000001</v>
      </c>
      <c r="F6" s="56">
        <v>163.27000000000001</v>
      </c>
      <c r="G6" s="57">
        <v>163.27000000000001</v>
      </c>
    </row>
    <row r="7" spans="2:7" x14ac:dyDescent="0.25">
      <c r="B7" s="19">
        <v>2018</v>
      </c>
      <c r="C7" s="56">
        <f>+C6*1.02</f>
        <v>13.26</v>
      </c>
      <c r="D7" s="56">
        <v>208.59</v>
      </c>
      <c r="E7" s="56">
        <v>153.74</v>
      </c>
      <c r="F7" s="56">
        <v>153.74</v>
      </c>
      <c r="G7" s="57">
        <v>153.74</v>
      </c>
    </row>
    <row r="8" spans="2:7" x14ac:dyDescent="0.25">
      <c r="B8" s="19">
        <v>2019</v>
      </c>
      <c r="C8" s="56">
        <f t="shared" ref="C8:C39" si="0">+C7*1.02</f>
        <v>13.5252</v>
      </c>
      <c r="D8" s="56">
        <v>218.98</v>
      </c>
      <c r="E8" s="56">
        <v>218.98</v>
      </c>
      <c r="F8" s="56">
        <v>218.98</v>
      </c>
      <c r="G8" s="57">
        <v>218.98</v>
      </c>
    </row>
    <row r="9" spans="2:7" x14ac:dyDescent="0.25">
      <c r="B9" s="19">
        <v>2020</v>
      </c>
      <c r="C9" s="56">
        <f t="shared" si="0"/>
        <v>13.795704000000001</v>
      </c>
      <c r="D9" s="56">
        <v>115.93</v>
      </c>
      <c r="E9" s="56">
        <v>115.68</v>
      </c>
      <c r="F9" s="56">
        <v>115.68</v>
      </c>
      <c r="G9" s="57">
        <v>115.68</v>
      </c>
    </row>
    <row r="10" spans="2:7" x14ac:dyDescent="0.25">
      <c r="B10" s="19">
        <v>2021</v>
      </c>
      <c r="C10" s="56">
        <f t="shared" si="0"/>
        <v>14.07161808</v>
      </c>
      <c r="D10" s="56">
        <v>174.85</v>
      </c>
      <c r="E10" s="56">
        <v>174.85</v>
      </c>
      <c r="F10" s="56">
        <v>174.85</v>
      </c>
      <c r="G10" s="57">
        <v>174.85</v>
      </c>
    </row>
    <row r="11" spans="2:7" x14ac:dyDescent="0.25">
      <c r="B11" s="19">
        <v>2022</v>
      </c>
      <c r="C11" s="56">
        <f t="shared" si="0"/>
        <v>14.353050441600001</v>
      </c>
      <c r="D11" s="56">
        <v>190</v>
      </c>
      <c r="E11" s="56">
        <v>165</v>
      </c>
      <c r="F11" s="56">
        <v>165</v>
      </c>
      <c r="G11" s="57">
        <v>165</v>
      </c>
    </row>
    <row r="12" spans="2:7" x14ac:dyDescent="0.25">
      <c r="B12" s="19">
        <v>2023</v>
      </c>
      <c r="C12" s="56">
        <f t="shared" si="0"/>
        <v>14.640111450432</v>
      </c>
      <c r="D12" s="56">
        <f>+D11*1.02</f>
        <v>193.8</v>
      </c>
      <c r="E12" s="56">
        <f t="shared" ref="E12:G12" si="1">+E11*1.02</f>
        <v>168.3</v>
      </c>
      <c r="F12" s="56">
        <f t="shared" si="1"/>
        <v>168.3</v>
      </c>
      <c r="G12" s="57">
        <f t="shared" si="1"/>
        <v>168.3</v>
      </c>
    </row>
    <row r="13" spans="2:7" x14ac:dyDescent="0.25">
      <c r="B13" s="19">
        <v>2024</v>
      </c>
      <c r="C13" s="56">
        <f t="shared" si="0"/>
        <v>14.93291367944064</v>
      </c>
      <c r="D13" s="56">
        <f t="shared" ref="D13:D39" si="2">+D12*1.02</f>
        <v>197.67600000000002</v>
      </c>
      <c r="E13" s="56">
        <f t="shared" ref="E13:E39" si="3">+E12*1.02</f>
        <v>171.66600000000003</v>
      </c>
      <c r="F13" s="56">
        <f t="shared" ref="F13:F39" si="4">+F12*1.02</f>
        <v>171.66600000000003</v>
      </c>
      <c r="G13" s="57">
        <f t="shared" ref="G13:G39" si="5">+G12*1.02</f>
        <v>171.66600000000003</v>
      </c>
    </row>
    <row r="14" spans="2:7" x14ac:dyDescent="0.25">
      <c r="B14" s="19">
        <v>2025</v>
      </c>
      <c r="C14" s="56">
        <f t="shared" si="0"/>
        <v>15.231571953029453</v>
      </c>
      <c r="D14" s="56">
        <f t="shared" si="2"/>
        <v>201.62952000000001</v>
      </c>
      <c r="E14" s="56">
        <f t="shared" si="3"/>
        <v>175.09932000000003</v>
      </c>
      <c r="F14" s="56">
        <f t="shared" si="4"/>
        <v>175.09932000000003</v>
      </c>
      <c r="G14" s="57">
        <f t="shared" si="5"/>
        <v>175.09932000000003</v>
      </c>
    </row>
    <row r="15" spans="2:7" x14ac:dyDescent="0.25">
      <c r="B15" s="19">
        <v>2026</v>
      </c>
      <c r="C15" s="56">
        <f t="shared" si="0"/>
        <v>15.536203392090043</v>
      </c>
      <c r="D15" s="56">
        <f t="shared" si="2"/>
        <v>205.66211040000002</v>
      </c>
      <c r="E15" s="56">
        <f t="shared" si="3"/>
        <v>178.60130640000003</v>
      </c>
      <c r="F15" s="56">
        <f t="shared" si="4"/>
        <v>178.60130640000003</v>
      </c>
      <c r="G15" s="57">
        <f t="shared" si="5"/>
        <v>178.60130640000003</v>
      </c>
    </row>
    <row r="16" spans="2:7" x14ac:dyDescent="0.25">
      <c r="B16" s="19">
        <v>2027</v>
      </c>
      <c r="C16" s="56">
        <f t="shared" si="0"/>
        <v>15.846927459931845</v>
      </c>
      <c r="D16" s="56">
        <f t="shared" si="2"/>
        <v>209.77535260800002</v>
      </c>
      <c r="E16" s="56">
        <f t="shared" si="3"/>
        <v>182.17333252800003</v>
      </c>
      <c r="F16" s="56">
        <f t="shared" si="4"/>
        <v>182.17333252800003</v>
      </c>
      <c r="G16" s="57">
        <f t="shared" si="5"/>
        <v>182.17333252800003</v>
      </c>
    </row>
    <row r="17" spans="2:7" x14ac:dyDescent="0.25">
      <c r="B17" s="19">
        <v>2028</v>
      </c>
      <c r="C17" s="56">
        <f t="shared" si="0"/>
        <v>16.16386600913048</v>
      </c>
      <c r="D17" s="56">
        <f t="shared" si="2"/>
        <v>213.97085966016002</v>
      </c>
      <c r="E17" s="56">
        <f t="shared" si="3"/>
        <v>185.81679917856005</v>
      </c>
      <c r="F17" s="56">
        <f t="shared" si="4"/>
        <v>185.81679917856005</v>
      </c>
      <c r="G17" s="57">
        <f t="shared" si="5"/>
        <v>185.81679917856005</v>
      </c>
    </row>
    <row r="18" spans="2:7" x14ac:dyDescent="0.25">
      <c r="B18" s="19">
        <v>2029</v>
      </c>
      <c r="C18" s="56">
        <f t="shared" si="0"/>
        <v>16.487143329313088</v>
      </c>
      <c r="D18" s="56">
        <f t="shared" si="2"/>
        <v>218.25027685336323</v>
      </c>
      <c r="E18" s="56">
        <f t="shared" si="3"/>
        <v>189.53313516213126</v>
      </c>
      <c r="F18" s="56">
        <f t="shared" si="4"/>
        <v>189.53313516213126</v>
      </c>
      <c r="G18" s="57">
        <f t="shared" si="5"/>
        <v>189.53313516213126</v>
      </c>
    </row>
    <row r="19" spans="2:7" x14ac:dyDescent="0.25">
      <c r="B19" s="19">
        <v>2030</v>
      </c>
      <c r="C19" s="56">
        <f t="shared" si="0"/>
        <v>16.81688619589935</v>
      </c>
      <c r="D19" s="56">
        <f t="shared" si="2"/>
        <v>222.61528239043051</v>
      </c>
      <c r="E19" s="56">
        <f t="shared" si="3"/>
        <v>193.32379786537388</v>
      </c>
      <c r="F19" s="56">
        <f t="shared" si="4"/>
        <v>193.32379786537388</v>
      </c>
      <c r="G19" s="57">
        <f t="shared" si="5"/>
        <v>193.32379786537388</v>
      </c>
    </row>
    <row r="20" spans="2:7" x14ac:dyDescent="0.25">
      <c r="B20" s="19">
        <v>2031</v>
      </c>
      <c r="C20" s="56">
        <f t="shared" si="0"/>
        <v>17.153223919817339</v>
      </c>
      <c r="D20" s="56">
        <f t="shared" si="2"/>
        <v>227.06758803823911</v>
      </c>
      <c r="E20" s="56">
        <f t="shared" si="3"/>
        <v>197.19027382268135</v>
      </c>
      <c r="F20" s="56">
        <f t="shared" si="4"/>
        <v>197.19027382268135</v>
      </c>
      <c r="G20" s="57">
        <f t="shared" si="5"/>
        <v>197.19027382268135</v>
      </c>
    </row>
    <row r="21" spans="2:7" x14ac:dyDescent="0.25">
      <c r="B21" s="19">
        <v>2032</v>
      </c>
      <c r="C21" s="56">
        <f t="shared" si="0"/>
        <v>17.496288398213686</v>
      </c>
      <c r="D21" s="56">
        <f t="shared" si="2"/>
        <v>231.60893979900391</v>
      </c>
      <c r="E21" s="56">
        <f t="shared" si="3"/>
        <v>201.13407929913498</v>
      </c>
      <c r="F21" s="56">
        <f t="shared" si="4"/>
        <v>201.13407929913498</v>
      </c>
      <c r="G21" s="57">
        <f t="shared" si="5"/>
        <v>201.13407929913498</v>
      </c>
    </row>
    <row r="22" spans="2:7" x14ac:dyDescent="0.25">
      <c r="B22" s="19">
        <v>2033</v>
      </c>
      <c r="C22" s="56">
        <f t="shared" si="0"/>
        <v>17.846214166177958</v>
      </c>
      <c r="D22" s="56">
        <f t="shared" si="2"/>
        <v>236.24111859498399</v>
      </c>
      <c r="E22" s="56">
        <f t="shared" si="3"/>
        <v>205.15676088511768</v>
      </c>
      <c r="F22" s="56">
        <f t="shared" si="4"/>
        <v>205.15676088511768</v>
      </c>
      <c r="G22" s="57">
        <f t="shared" si="5"/>
        <v>205.15676088511768</v>
      </c>
    </row>
    <row r="23" spans="2:7" x14ac:dyDescent="0.25">
      <c r="B23" s="19">
        <v>2034</v>
      </c>
      <c r="C23" s="56">
        <f t="shared" si="0"/>
        <v>18.203138449501516</v>
      </c>
      <c r="D23" s="56">
        <f t="shared" si="2"/>
        <v>240.96594096688366</v>
      </c>
      <c r="E23" s="56">
        <f t="shared" si="3"/>
        <v>209.25989610282002</v>
      </c>
      <c r="F23" s="56">
        <f t="shared" si="4"/>
        <v>209.25989610282002</v>
      </c>
      <c r="G23" s="57">
        <f t="shared" si="5"/>
        <v>209.25989610282002</v>
      </c>
    </row>
    <row r="24" spans="2:7" x14ac:dyDescent="0.25">
      <c r="B24" s="19">
        <v>2035</v>
      </c>
      <c r="C24" s="56">
        <f t="shared" si="0"/>
        <v>18.567201218491547</v>
      </c>
      <c r="D24" s="56">
        <f t="shared" si="2"/>
        <v>245.78525978622133</v>
      </c>
      <c r="E24" s="56">
        <f t="shared" si="3"/>
        <v>213.44509402487643</v>
      </c>
      <c r="F24" s="56">
        <f t="shared" si="4"/>
        <v>213.44509402487643</v>
      </c>
      <c r="G24" s="57">
        <f t="shared" si="5"/>
        <v>213.44509402487643</v>
      </c>
    </row>
    <row r="25" spans="2:7" x14ac:dyDescent="0.25">
      <c r="B25" s="19">
        <v>2036</v>
      </c>
      <c r="C25" s="56">
        <f t="shared" si="0"/>
        <v>18.93854524286138</v>
      </c>
      <c r="D25" s="56">
        <f t="shared" si="2"/>
        <v>250.70096498194576</v>
      </c>
      <c r="E25" s="56">
        <f t="shared" si="3"/>
        <v>217.71399590537396</v>
      </c>
      <c r="F25" s="56">
        <f t="shared" si="4"/>
        <v>217.71399590537396</v>
      </c>
      <c r="G25" s="57">
        <f t="shared" si="5"/>
        <v>217.71399590537396</v>
      </c>
    </row>
    <row r="26" spans="2:7" x14ac:dyDescent="0.25">
      <c r="B26" s="19">
        <v>2037</v>
      </c>
      <c r="C26" s="56">
        <f t="shared" si="0"/>
        <v>19.317316147718607</v>
      </c>
      <c r="D26" s="56">
        <f t="shared" si="2"/>
        <v>255.71498428158469</v>
      </c>
      <c r="E26" s="56">
        <f t="shared" si="3"/>
        <v>222.06827582348146</v>
      </c>
      <c r="F26" s="56">
        <f t="shared" si="4"/>
        <v>222.06827582348146</v>
      </c>
      <c r="G26" s="57">
        <f t="shared" si="5"/>
        <v>222.06827582348146</v>
      </c>
    </row>
    <row r="27" spans="2:7" x14ac:dyDescent="0.25">
      <c r="B27" s="19">
        <v>2038</v>
      </c>
      <c r="C27" s="56">
        <f t="shared" si="0"/>
        <v>19.703662470672981</v>
      </c>
      <c r="D27" s="56">
        <f t="shared" si="2"/>
        <v>260.82928396721638</v>
      </c>
      <c r="E27" s="56">
        <f t="shared" si="3"/>
        <v>226.50964133995109</v>
      </c>
      <c r="F27" s="56">
        <f t="shared" si="4"/>
        <v>226.50964133995109</v>
      </c>
      <c r="G27" s="57">
        <f t="shared" si="5"/>
        <v>226.50964133995109</v>
      </c>
    </row>
    <row r="28" spans="2:7" x14ac:dyDescent="0.25">
      <c r="B28" s="19">
        <v>2039</v>
      </c>
      <c r="C28" s="56">
        <f t="shared" si="0"/>
        <v>20.09773572008644</v>
      </c>
      <c r="D28" s="56">
        <f t="shared" si="2"/>
        <v>266.04586964656073</v>
      </c>
      <c r="E28" s="56">
        <f t="shared" si="3"/>
        <v>231.03983416675013</v>
      </c>
      <c r="F28" s="56">
        <f t="shared" si="4"/>
        <v>231.03983416675013</v>
      </c>
      <c r="G28" s="57">
        <f t="shared" si="5"/>
        <v>231.03983416675013</v>
      </c>
    </row>
    <row r="29" spans="2:7" x14ac:dyDescent="0.25">
      <c r="B29" s="19">
        <v>2040</v>
      </c>
      <c r="C29" s="56">
        <f t="shared" si="0"/>
        <v>20.499690434488169</v>
      </c>
      <c r="D29" s="56">
        <f t="shared" si="2"/>
        <v>271.36678703949195</v>
      </c>
      <c r="E29" s="56">
        <f t="shared" si="3"/>
        <v>235.66063085008514</v>
      </c>
      <c r="F29" s="56">
        <f t="shared" si="4"/>
        <v>235.66063085008514</v>
      </c>
      <c r="G29" s="57">
        <f t="shared" si="5"/>
        <v>235.66063085008514</v>
      </c>
    </row>
    <row r="30" spans="2:7" x14ac:dyDescent="0.25">
      <c r="B30" s="19">
        <v>2041</v>
      </c>
      <c r="C30" s="56">
        <f t="shared" si="0"/>
        <v>20.909684243177932</v>
      </c>
      <c r="D30" s="56">
        <f t="shared" si="2"/>
        <v>276.79412278028178</v>
      </c>
      <c r="E30" s="56">
        <f t="shared" si="3"/>
        <v>240.37384346708686</v>
      </c>
      <c r="F30" s="56">
        <f t="shared" si="4"/>
        <v>240.37384346708686</v>
      </c>
      <c r="G30" s="57">
        <f t="shared" si="5"/>
        <v>240.37384346708686</v>
      </c>
    </row>
    <row r="31" spans="2:7" x14ac:dyDescent="0.25">
      <c r="B31" s="19">
        <v>2042</v>
      </c>
      <c r="C31" s="56">
        <f t="shared" si="0"/>
        <v>21.327877928041492</v>
      </c>
      <c r="D31" s="56">
        <f t="shared" si="2"/>
        <v>282.33000523588743</v>
      </c>
      <c r="E31" s="56">
        <f t="shared" si="3"/>
        <v>245.1813203364286</v>
      </c>
      <c r="F31" s="56">
        <f t="shared" si="4"/>
        <v>245.1813203364286</v>
      </c>
      <c r="G31" s="57">
        <f t="shared" si="5"/>
        <v>245.1813203364286</v>
      </c>
    </row>
    <row r="32" spans="2:7" x14ac:dyDescent="0.25">
      <c r="B32" s="19">
        <f t="shared" ref="B32:B39" si="6">+B31+1</f>
        <v>2043</v>
      </c>
      <c r="C32" s="56">
        <f t="shared" si="0"/>
        <v>21.754435486602322</v>
      </c>
      <c r="D32" s="56">
        <f t="shared" si="2"/>
        <v>287.9766053406052</v>
      </c>
      <c r="E32" s="56">
        <f t="shared" si="3"/>
        <v>250.08494674315716</v>
      </c>
      <c r="F32" s="56">
        <f t="shared" si="4"/>
        <v>250.08494674315716</v>
      </c>
      <c r="G32" s="57">
        <f t="shared" si="5"/>
        <v>250.08494674315716</v>
      </c>
    </row>
    <row r="33" spans="2:7" x14ac:dyDescent="0.25">
      <c r="B33" s="19">
        <f t="shared" si="6"/>
        <v>2044</v>
      </c>
      <c r="C33" s="56">
        <f t="shared" si="0"/>
        <v>22.189524196334368</v>
      </c>
      <c r="D33" s="56">
        <f t="shared" si="2"/>
        <v>293.73613744741732</v>
      </c>
      <c r="E33" s="56">
        <f t="shared" si="3"/>
        <v>255.08664567802032</v>
      </c>
      <c r="F33" s="56">
        <f t="shared" si="4"/>
        <v>255.08664567802032</v>
      </c>
      <c r="G33" s="57">
        <f t="shared" si="5"/>
        <v>255.08664567802032</v>
      </c>
    </row>
    <row r="34" spans="2:7" x14ac:dyDescent="0.25">
      <c r="B34" s="19">
        <f t="shared" si="6"/>
        <v>2045</v>
      </c>
      <c r="C34" s="56">
        <f t="shared" si="0"/>
        <v>22.633314680261055</v>
      </c>
      <c r="D34" s="56">
        <f t="shared" si="2"/>
        <v>299.61086019636565</v>
      </c>
      <c r="E34" s="56">
        <f t="shared" si="3"/>
        <v>260.18837859158072</v>
      </c>
      <c r="F34" s="56">
        <f t="shared" si="4"/>
        <v>260.18837859158072</v>
      </c>
      <c r="G34" s="57">
        <f t="shared" si="5"/>
        <v>260.18837859158072</v>
      </c>
    </row>
    <row r="35" spans="2:7" x14ac:dyDescent="0.25">
      <c r="B35" s="19">
        <f t="shared" si="6"/>
        <v>2046</v>
      </c>
      <c r="C35" s="56">
        <f t="shared" si="0"/>
        <v>23.085980973866278</v>
      </c>
      <c r="D35" s="56">
        <f t="shared" si="2"/>
        <v>305.60307740029299</v>
      </c>
      <c r="E35" s="56">
        <f t="shared" si="3"/>
        <v>265.39214616341235</v>
      </c>
      <c r="F35" s="56">
        <f t="shared" si="4"/>
        <v>265.39214616341235</v>
      </c>
      <c r="G35" s="57">
        <f t="shared" si="5"/>
        <v>265.39214616341235</v>
      </c>
    </row>
    <row r="36" spans="2:7" x14ac:dyDescent="0.25">
      <c r="B36" s="19">
        <f t="shared" si="6"/>
        <v>2047</v>
      </c>
      <c r="C36" s="56">
        <f t="shared" si="0"/>
        <v>23.547700593343603</v>
      </c>
      <c r="D36" s="56">
        <f t="shared" si="2"/>
        <v>311.71513894829883</v>
      </c>
      <c r="E36" s="56">
        <f t="shared" si="3"/>
        <v>270.6999890866806</v>
      </c>
      <c r="F36" s="56">
        <f t="shared" si="4"/>
        <v>270.6999890866806</v>
      </c>
      <c r="G36" s="57">
        <f t="shared" si="5"/>
        <v>270.6999890866806</v>
      </c>
    </row>
    <row r="37" spans="2:7" x14ac:dyDescent="0.25">
      <c r="B37" s="19">
        <f t="shared" si="6"/>
        <v>2048</v>
      </c>
      <c r="C37" s="56">
        <f t="shared" si="0"/>
        <v>24.018654605210475</v>
      </c>
      <c r="D37" s="56">
        <f t="shared" si="2"/>
        <v>317.9494417272648</v>
      </c>
      <c r="E37" s="56">
        <f t="shared" si="3"/>
        <v>276.1139888684142</v>
      </c>
      <c r="F37" s="56">
        <f t="shared" si="4"/>
        <v>276.1139888684142</v>
      </c>
      <c r="G37" s="57">
        <f t="shared" si="5"/>
        <v>276.1139888684142</v>
      </c>
    </row>
    <row r="38" spans="2:7" x14ac:dyDescent="0.25">
      <c r="B38" s="19">
        <f t="shared" si="6"/>
        <v>2049</v>
      </c>
      <c r="C38" s="56">
        <f t="shared" si="0"/>
        <v>24.499027697314684</v>
      </c>
      <c r="D38" s="56">
        <f t="shared" si="2"/>
        <v>324.3084305618101</v>
      </c>
      <c r="E38" s="56">
        <f t="shared" si="3"/>
        <v>281.63626864578248</v>
      </c>
      <c r="F38" s="56">
        <f t="shared" si="4"/>
        <v>281.63626864578248</v>
      </c>
      <c r="G38" s="57">
        <f t="shared" si="5"/>
        <v>281.63626864578248</v>
      </c>
    </row>
    <row r="39" spans="2:7" ht="15.75" thickBot="1" x14ac:dyDescent="0.3">
      <c r="B39" s="15">
        <f t="shared" si="6"/>
        <v>2050</v>
      </c>
      <c r="C39" s="58">
        <f t="shared" si="0"/>
        <v>24.989008251260977</v>
      </c>
      <c r="D39" s="58">
        <f t="shared" si="2"/>
        <v>330.79459917304632</v>
      </c>
      <c r="E39" s="58">
        <f t="shared" si="3"/>
        <v>287.26899401869815</v>
      </c>
      <c r="F39" s="58">
        <f t="shared" si="4"/>
        <v>287.26899401869815</v>
      </c>
      <c r="G39" s="59">
        <f t="shared" si="5"/>
        <v>287.26899401869815</v>
      </c>
    </row>
    <row r="40" spans="2:7" ht="15.75" thickTop="1" x14ac:dyDescent="0.25"/>
  </sheetData>
  <mergeCells count="1">
    <mergeCell ref="D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"/>
  <sheetViews>
    <sheetView workbookViewId="0"/>
  </sheetViews>
  <sheetFormatPr defaultRowHeight="15" x14ac:dyDescent="0.25"/>
  <cols>
    <col min="4" max="4" width="10.42578125" customWidth="1"/>
    <col min="7" max="7" width="11.140625" customWidth="1"/>
  </cols>
  <sheetData>
    <row r="2" spans="2:8" x14ac:dyDescent="0.25">
      <c r="B2" s="25"/>
    </row>
    <row r="4" spans="2:8" x14ac:dyDescent="0.25">
      <c r="B4" s="25" t="s">
        <v>24</v>
      </c>
    </row>
    <row r="5" spans="2:8" x14ac:dyDescent="0.25">
      <c r="B5" s="9" t="s">
        <v>11</v>
      </c>
      <c r="C5" s="22"/>
      <c r="D5" s="22"/>
      <c r="E5" s="22"/>
      <c r="F5" s="22"/>
      <c r="G5" s="22" t="s">
        <v>31</v>
      </c>
      <c r="H5" s="22"/>
    </row>
    <row r="6" spans="2:8" x14ac:dyDescent="0.25">
      <c r="B6" s="22"/>
      <c r="C6" s="22"/>
      <c r="D6" s="22"/>
      <c r="E6" s="22"/>
      <c r="F6" s="22"/>
      <c r="G6" s="22"/>
      <c r="H6" s="22"/>
    </row>
    <row r="7" spans="2:8" x14ac:dyDescent="0.25">
      <c r="B7" s="22" t="s">
        <v>12</v>
      </c>
      <c r="C7" s="22"/>
      <c r="D7" s="14"/>
      <c r="E7" s="14"/>
      <c r="F7" s="24"/>
      <c r="G7" s="22"/>
      <c r="H7" s="22"/>
    </row>
    <row r="8" spans="2:8" x14ac:dyDescent="0.25">
      <c r="B8" s="13" t="s">
        <v>13</v>
      </c>
      <c r="C8" s="22"/>
      <c r="D8" s="13"/>
      <c r="E8" s="14"/>
      <c r="F8" s="24"/>
      <c r="G8" s="22"/>
      <c r="H8" s="22"/>
    </row>
    <row r="9" spans="2:8" ht="15.75" thickBot="1" x14ac:dyDescent="0.3">
      <c r="B9" s="22"/>
      <c r="C9" s="22"/>
      <c r="D9" s="13"/>
      <c r="E9" s="14"/>
      <c r="F9" s="24"/>
      <c r="G9" s="23" t="s">
        <v>8</v>
      </c>
      <c r="H9" s="22"/>
    </row>
    <row r="10" spans="2:8" ht="30.75" thickTop="1" x14ac:dyDescent="0.25">
      <c r="B10" s="22"/>
      <c r="C10" s="26" t="s">
        <v>9</v>
      </c>
      <c r="D10" s="20" t="s">
        <v>14</v>
      </c>
      <c r="E10" s="14"/>
      <c r="F10" s="21" t="s">
        <v>9</v>
      </c>
      <c r="G10" s="12" t="s">
        <v>10</v>
      </c>
      <c r="H10" s="22"/>
    </row>
    <row r="11" spans="2:8" x14ac:dyDescent="0.25">
      <c r="B11" s="22"/>
      <c r="C11" s="19">
        <v>2014</v>
      </c>
      <c r="D11" s="11"/>
      <c r="E11" s="10"/>
      <c r="F11" s="19">
        <v>2014</v>
      </c>
      <c r="G11" s="17"/>
      <c r="H11" s="22"/>
    </row>
    <row r="12" spans="2:8" x14ac:dyDescent="0.25">
      <c r="B12" s="22"/>
      <c r="C12" s="19">
        <v>2015</v>
      </c>
      <c r="D12" s="11"/>
      <c r="E12" s="10"/>
      <c r="F12" s="19">
        <v>2015</v>
      </c>
      <c r="G12" s="27"/>
      <c r="H12" s="22"/>
    </row>
    <row r="13" spans="2:8" x14ac:dyDescent="0.25">
      <c r="B13" s="22"/>
      <c r="C13" s="19">
        <v>2016</v>
      </c>
      <c r="D13" s="11">
        <v>6.5120279999999999</v>
      </c>
      <c r="E13" s="10"/>
      <c r="F13" s="19">
        <v>2016</v>
      </c>
      <c r="G13" s="27"/>
      <c r="H13" s="22"/>
    </row>
    <row r="14" spans="2:8" x14ac:dyDescent="0.25">
      <c r="B14" s="22"/>
      <c r="C14" s="19">
        <v>2017</v>
      </c>
      <c r="D14" s="11">
        <v>7.0042609999999996</v>
      </c>
      <c r="E14" s="10"/>
      <c r="F14" s="19">
        <v>2017</v>
      </c>
      <c r="G14" s="27">
        <f t="shared" ref="G14:G37" si="0">D14/D13</f>
        <v>1.0755882806400709</v>
      </c>
      <c r="H14" s="22"/>
    </row>
    <row r="15" spans="2:8" x14ac:dyDescent="0.25">
      <c r="B15" s="22"/>
      <c r="C15" s="19">
        <v>2018</v>
      </c>
      <c r="D15" s="11">
        <v>7.2051850000000002</v>
      </c>
      <c r="E15" s="10"/>
      <c r="F15" s="19">
        <v>2018</v>
      </c>
      <c r="G15" s="27">
        <f t="shared" si="0"/>
        <v>1.028685967013508</v>
      </c>
      <c r="H15" s="22"/>
    </row>
    <row r="16" spans="2:8" x14ac:dyDescent="0.25">
      <c r="B16" s="22"/>
      <c r="C16" s="19">
        <v>2019</v>
      </c>
      <c r="D16" s="11">
        <v>6.1712699999999998</v>
      </c>
      <c r="E16" s="10"/>
      <c r="F16" s="19">
        <v>2019</v>
      </c>
      <c r="G16" s="27">
        <f t="shared" si="0"/>
        <v>0.85650403147178034</v>
      </c>
      <c r="H16" s="22"/>
    </row>
    <row r="17" spans="2:8" x14ac:dyDescent="0.25">
      <c r="B17" s="22"/>
      <c r="C17" s="19">
        <v>2020</v>
      </c>
      <c r="D17" s="11">
        <v>6.6703429999999999</v>
      </c>
      <c r="E17" s="10"/>
      <c r="F17" s="19">
        <v>2020</v>
      </c>
      <c r="G17" s="27">
        <f t="shared" si="0"/>
        <v>1.0808703881048796</v>
      </c>
      <c r="H17" s="22"/>
    </row>
    <row r="18" spans="2:8" x14ac:dyDescent="0.25">
      <c r="B18" s="22"/>
      <c r="C18" s="19">
        <v>2021</v>
      </c>
      <c r="D18" s="11">
        <v>6.9420979999999997</v>
      </c>
      <c r="E18" s="10"/>
      <c r="F18" s="19">
        <v>2021</v>
      </c>
      <c r="G18" s="27">
        <f t="shared" si="0"/>
        <v>1.0407407834949416</v>
      </c>
      <c r="H18" s="22"/>
    </row>
    <row r="19" spans="2:8" x14ac:dyDescent="0.25">
      <c r="B19" s="22"/>
      <c r="C19" s="19">
        <v>2022</v>
      </c>
      <c r="D19" s="11">
        <v>7.0095809999999998</v>
      </c>
      <c r="E19" s="10"/>
      <c r="F19" s="19">
        <v>2022</v>
      </c>
      <c r="G19" s="27">
        <f t="shared" si="0"/>
        <v>1.0097208365540216</v>
      </c>
      <c r="H19" s="22"/>
    </row>
    <row r="20" spans="2:8" x14ac:dyDescent="0.25">
      <c r="B20" s="22"/>
      <c r="C20" s="19">
        <v>2023</v>
      </c>
      <c r="D20" s="11">
        <v>7.1799150000000003</v>
      </c>
      <c r="E20" s="10"/>
      <c r="F20" s="19">
        <v>2023</v>
      </c>
      <c r="G20" s="27">
        <f t="shared" si="0"/>
        <v>1.0243001685835431</v>
      </c>
      <c r="H20" s="22"/>
    </row>
    <row r="21" spans="2:8" x14ac:dyDescent="0.25">
      <c r="B21" s="22"/>
      <c r="C21" s="19">
        <v>2024</v>
      </c>
      <c r="D21" s="11">
        <v>7.3978979999999996</v>
      </c>
      <c r="E21" s="10"/>
      <c r="F21" s="19">
        <v>2024</v>
      </c>
      <c r="G21" s="27">
        <f t="shared" si="0"/>
        <v>1.0303601087199499</v>
      </c>
      <c r="H21" s="22"/>
    </row>
    <row r="22" spans="2:8" x14ac:dyDescent="0.25">
      <c r="B22" s="22"/>
      <c r="C22" s="19">
        <v>2025</v>
      </c>
      <c r="D22" s="11">
        <v>8.0930809999999997</v>
      </c>
      <c r="E22" s="10"/>
      <c r="F22" s="19">
        <v>2025</v>
      </c>
      <c r="G22" s="27">
        <f t="shared" si="0"/>
        <v>1.0939703413050572</v>
      </c>
      <c r="H22" s="22"/>
    </row>
    <row r="23" spans="2:8" x14ac:dyDescent="0.25">
      <c r="B23" s="22"/>
      <c r="C23" s="19">
        <v>2026</v>
      </c>
      <c r="D23" s="11">
        <v>7.9816130000000003</v>
      </c>
      <c r="E23" s="10"/>
      <c r="F23" s="19">
        <v>2026</v>
      </c>
      <c r="G23" s="27">
        <f t="shared" si="0"/>
        <v>0.98622675344531963</v>
      </c>
      <c r="H23" s="22"/>
    </row>
    <row r="24" spans="2:8" x14ac:dyDescent="0.25">
      <c r="B24" s="22"/>
      <c r="C24" s="19">
        <v>2027</v>
      </c>
      <c r="D24" s="11">
        <v>8.4863409999999995</v>
      </c>
      <c r="E24" s="10"/>
      <c r="F24" s="19">
        <v>2027</v>
      </c>
      <c r="G24" s="27">
        <f t="shared" si="0"/>
        <v>1.0632363408248431</v>
      </c>
      <c r="H24" s="22"/>
    </row>
    <row r="25" spans="2:8" x14ac:dyDescent="0.25">
      <c r="B25" s="22"/>
      <c r="C25" s="19">
        <v>2028</v>
      </c>
      <c r="D25" s="11">
        <v>8.7235770000000006</v>
      </c>
      <c r="E25" s="10"/>
      <c r="F25" s="19">
        <v>2028</v>
      </c>
      <c r="G25" s="27">
        <f t="shared" si="0"/>
        <v>1.0279550397515256</v>
      </c>
      <c r="H25" s="22"/>
    </row>
    <row r="26" spans="2:8" x14ac:dyDescent="0.25">
      <c r="B26" s="22"/>
      <c r="C26" s="19">
        <v>2029</v>
      </c>
      <c r="D26" s="11">
        <v>8.8444579999999995</v>
      </c>
      <c r="E26" s="10"/>
      <c r="F26" s="19">
        <v>2029</v>
      </c>
      <c r="G26" s="27">
        <f t="shared" si="0"/>
        <v>1.0138568158451515</v>
      </c>
      <c r="H26" s="22"/>
    </row>
    <row r="27" spans="2:8" x14ac:dyDescent="0.25">
      <c r="B27" s="22"/>
      <c r="C27" s="19">
        <v>2030</v>
      </c>
      <c r="D27" s="11">
        <v>8.9613219999999991</v>
      </c>
      <c r="E27" s="10"/>
      <c r="F27" s="19">
        <v>2030</v>
      </c>
      <c r="G27" s="27">
        <f t="shared" si="0"/>
        <v>1.0132132460802006</v>
      </c>
      <c r="H27" s="22"/>
    </row>
    <row r="28" spans="2:8" x14ac:dyDescent="0.25">
      <c r="B28" s="22"/>
      <c r="C28" s="19">
        <v>2031</v>
      </c>
      <c r="D28" s="11">
        <v>9.0912240000000004</v>
      </c>
      <c r="E28" s="10"/>
      <c r="F28" s="19">
        <v>2031</v>
      </c>
      <c r="G28" s="27">
        <f t="shared" si="0"/>
        <v>1.0144958522860803</v>
      </c>
      <c r="H28" s="22"/>
    </row>
    <row r="29" spans="2:8" x14ac:dyDescent="0.25">
      <c r="B29" s="22"/>
      <c r="C29" s="19">
        <v>2032</v>
      </c>
      <c r="D29" s="11">
        <v>9.1245750000000001</v>
      </c>
      <c r="E29" s="10"/>
      <c r="F29" s="19">
        <v>2032</v>
      </c>
      <c r="G29" s="27">
        <f t="shared" si="0"/>
        <v>1.0036684829237514</v>
      </c>
      <c r="H29" s="22"/>
    </row>
    <row r="30" spans="2:8" x14ac:dyDescent="0.25">
      <c r="B30" s="22"/>
      <c r="C30" s="19">
        <v>2033</v>
      </c>
      <c r="D30" s="11">
        <v>9.1939539999999997</v>
      </c>
      <c r="E30" s="10"/>
      <c r="F30" s="19">
        <v>2033</v>
      </c>
      <c r="G30" s="27">
        <f t="shared" si="0"/>
        <v>1.0076035322193089</v>
      </c>
      <c r="H30" s="22"/>
    </row>
    <row r="31" spans="2:8" x14ac:dyDescent="0.25">
      <c r="B31" s="22"/>
      <c r="C31" s="19">
        <v>2034</v>
      </c>
      <c r="D31" s="11">
        <v>9.3681049999999999</v>
      </c>
      <c r="E31" s="10"/>
      <c r="F31" s="19">
        <v>2034</v>
      </c>
      <c r="G31" s="27">
        <f t="shared" si="0"/>
        <v>1.0189419046473367</v>
      </c>
      <c r="H31" s="22"/>
    </row>
    <row r="32" spans="2:8" x14ac:dyDescent="0.25">
      <c r="B32" s="22"/>
      <c r="C32" s="19">
        <v>2035</v>
      </c>
      <c r="D32" s="11">
        <v>9.5706039999999994</v>
      </c>
      <c r="E32" s="10"/>
      <c r="F32" s="19">
        <v>2035</v>
      </c>
      <c r="G32" s="27">
        <f t="shared" si="0"/>
        <v>1.0216157910271073</v>
      </c>
      <c r="H32" s="22"/>
    </row>
    <row r="33" spans="2:8" x14ac:dyDescent="0.25">
      <c r="B33" s="22"/>
      <c r="C33" s="19">
        <v>2036</v>
      </c>
      <c r="D33" s="11">
        <v>9.8993599999999997</v>
      </c>
      <c r="E33" s="10"/>
      <c r="F33" s="19">
        <v>2036</v>
      </c>
      <c r="G33" s="27">
        <f t="shared" si="0"/>
        <v>1.0343506010696921</v>
      </c>
      <c r="H33" s="22"/>
    </row>
    <row r="34" spans="2:8" x14ac:dyDescent="0.25">
      <c r="B34" s="22"/>
      <c r="C34" s="19">
        <v>2037</v>
      </c>
      <c r="D34" s="11">
        <v>10.138401</v>
      </c>
      <c r="E34" s="10"/>
      <c r="F34" s="19">
        <v>2037</v>
      </c>
      <c r="G34" s="27">
        <f t="shared" si="0"/>
        <v>1.0241471165812739</v>
      </c>
      <c r="H34" s="22"/>
    </row>
    <row r="35" spans="2:8" x14ac:dyDescent="0.25">
      <c r="B35" s="22"/>
      <c r="C35" s="19">
        <v>2038</v>
      </c>
      <c r="D35" s="11">
        <v>10.445114</v>
      </c>
      <c r="E35" s="10"/>
      <c r="F35" s="19">
        <v>2038</v>
      </c>
      <c r="G35" s="27">
        <f t="shared" si="0"/>
        <v>1.0302526009772153</v>
      </c>
      <c r="H35" s="22"/>
    </row>
    <row r="36" spans="2:8" x14ac:dyDescent="0.25">
      <c r="B36" s="22"/>
      <c r="C36" s="19">
        <v>2039</v>
      </c>
      <c r="D36" s="11">
        <v>10.806037</v>
      </c>
      <c r="E36" s="10"/>
      <c r="F36" s="19">
        <v>2039</v>
      </c>
      <c r="G36" s="27">
        <f t="shared" si="0"/>
        <v>1.0345542422993181</v>
      </c>
      <c r="H36" s="22"/>
    </row>
    <row r="37" spans="2:8" x14ac:dyDescent="0.25">
      <c r="B37" s="22"/>
      <c r="C37" s="19">
        <v>2040</v>
      </c>
      <c r="D37" s="11">
        <v>11.17126</v>
      </c>
      <c r="E37" s="10"/>
      <c r="F37" s="3">
        <v>2040</v>
      </c>
      <c r="G37" s="16">
        <f t="shared" si="0"/>
        <v>1.0337980519592891</v>
      </c>
      <c r="H37" s="22"/>
    </row>
    <row r="38" spans="2:8" x14ac:dyDescent="0.25">
      <c r="B38" s="22"/>
      <c r="C38" s="19">
        <v>2041</v>
      </c>
      <c r="D38" s="11">
        <v>11.481997</v>
      </c>
      <c r="E38" s="22"/>
      <c r="F38" s="19">
        <v>2041</v>
      </c>
      <c r="G38" s="16">
        <f t="shared" ref="G38:G47" si="1">D38/D37</f>
        <v>1.0278157522070026</v>
      </c>
      <c r="H38" s="22"/>
    </row>
    <row r="39" spans="2:8" ht="15.75" thickBot="1" x14ac:dyDescent="0.3">
      <c r="B39" s="22"/>
      <c r="C39" s="19">
        <f>+C38+1</f>
        <v>2042</v>
      </c>
      <c r="D39" s="11">
        <v>11.740675</v>
      </c>
      <c r="E39" s="22"/>
      <c r="F39" s="15">
        <v>2042</v>
      </c>
      <c r="G39" s="16">
        <f t="shared" si="1"/>
        <v>1.0225290078023883</v>
      </c>
      <c r="H39" s="22"/>
    </row>
    <row r="40" spans="2:8" ht="15.75" thickTop="1" x14ac:dyDescent="0.25">
      <c r="B40" s="22"/>
      <c r="C40" s="19">
        <f t="shared" ref="C40:C47" si="2">+C39+1</f>
        <v>2043</v>
      </c>
      <c r="D40" s="11">
        <v>12.091174000000001</v>
      </c>
      <c r="E40" s="22"/>
      <c r="F40" s="19">
        <f t="shared" ref="F40:F47" si="3">+F39+1</f>
        <v>2043</v>
      </c>
      <c r="G40" s="16">
        <f t="shared" si="1"/>
        <v>1.0298533942895107</v>
      </c>
      <c r="H40" s="22"/>
    </row>
    <row r="41" spans="2:8" x14ac:dyDescent="0.25">
      <c r="B41" s="22"/>
      <c r="C41" s="19">
        <f t="shared" si="2"/>
        <v>2044</v>
      </c>
      <c r="D41" s="11">
        <v>12.419185000000001</v>
      </c>
      <c r="E41" s="22"/>
      <c r="F41" s="19">
        <f t="shared" si="3"/>
        <v>2044</v>
      </c>
      <c r="G41" s="16">
        <f t="shared" si="1"/>
        <v>1.0271281349519905</v>
      </c>
      <c r="H41" s="22"/>
    </row>
    <row r="42" spans="2:8" x14ac:dyDescent="0.25">
      <c r="C42" s="19">
        <f t="shared" si="2"/>
        <v>2045</v>
      </c>
      <c r="D42" s="11">
        <v>12.729934999999999</v>
      </c>
      <c r="F42" s="19">
        <f t="shared" si="3"/>
        <v>2045</v>
      </c>
      <c r="G42" s="16">
        <f t="shared" si="1"/>
        <v>1.0250217707522675</v>
      </c>
    </row>
    <row r="43" spans="2:8" x14ac:dyDescent="0.25">
      <c r="C43" s="19">
        <f t="shared" si="2"/>
        <v>2046</v>
      </c>
      <c r="D43" s="11">
        <v>12.812303</v>
      </c>
      <c r="F43" s="19">
        <f t="shared" si="3"/>
        <v>2046</v>
      </c>
      <c r="G43" s="16">
        <f t="shared" si="1"/>
        <v>1.0064704179557868</v>
      </c>
    </row>
    <row r="44" spans="2:8" x14ac:dyDescent="0.25">
      <c r="C44" s="19">
        <f t="shared" si="2"/>
        <v>2047</v>
      </c>
      <c r="D44" s="11">
        <v>13.116948000000001</v>
      </c>
      <c r="F44" s="19">
        <f t="shared" si="3"/>
        <v>2047</v>
      </c>
      <c r="G44" s="16">
        <f t="shared" si="1"/>
        <v>1.0237775363258268</v>
      </c>
    </row>
    <row r="45" spans="2:8" x14ac:dyDescent="0.25">
      <c r="C45" s="19">
        <f t="shared" si="2"/>
        <v>2048</v>
      </c>
      <c r="D45" s="11">
        <v>13.607709</v>
      </c>
      <c r="F45" s="19">
        <f t="shared" si="3"/>
        <v>2048</v>
      </c>
      <c r="G45" s="16">
        <f t="shared" si="1"/>
        <v>1.0374142674042772</v>
      </c>
    </row>
    <row r="46" spans="2:8" x14ac:dyDescent="0.25">
      <c r="C46" s="19">
        <f t="shared" si="2"/>
        <v>2049</v>
      </c>
      <c r="D46" s="11">
        <v>14.04632</v>
      </c>
      <c r="F46" s="19">
        <f t="shared" si="3"/>
        <v>2049</v>
      </c>
      <c r="G46" s="16">
        <f t="shared" si="1"/>
        <v>1.0322325381884636</v>
      </c>
    </row>
    <row r="47" spans="2:8" ht="15.75" thickBot="1" x14ac:dyDescent="0.3">
      <c r="C47" s="15">
        <f t="shared" si="2"/>
        <v>2050</v>
      </c>
      <c r="D47" s="2">
        <v>14.444013</v>
      </c>
      <c r="F47" s="15">
        <f t="shared" si="3"/>
        <v>2050</v>
      </c>
      <c r="G47" s="8">
        <f t="shared" si="1"/>
        <v>1.028312967382204</v>
      </c>
    </row>
    <row r="48" spans="2:8" ht="15.75" thickTop="1" x14ac:dyDescent="0.25"/>
  </sheetData>
  <hyperlinks>
    <hyperlink ref="B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Energy Prices</vt:lpstr>
      <vt:lpstr>Capacity and Class I REC costs</vt:lpstr>
      <vt:lpstr>Escalations for energy prices</vt:lpstr>
    </vt:vector>
  </TitlesOfParts>
  <Company>Bates White,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Mossburg</dc:creator>
  <cp:lastModifiedBy>Frank Mossburg</cp:lastModifiedBy>
  <dcterms:created xsi:type="dcterms:W3CDTF">2018-07-30T14:42:01Z</dcterms:created>
  <dcterms:modified xsi:type="dcterms:W3CDTF">2018-10-01T19:02:54Z</dcterms:modified>
</cp:coreProperties>
</file>